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7.xml" ContentType="application/vnd.openxmlformats-officedocument.spreadsheetml.worksheet+xml"/>
  <Override PartName="/xl/worksheets/sheet86.xml" ContentType="application/vnd.openxmlformats-officedocument.spreadsheetml.worksheet+xml"/>
  <Override PartName="/xl/worksheets/sheet85.xml" ContentType="application/vnd.openxmlformats-officedocument.spreadsheetml.worksheet+xml"/>
  <Override PartName="/xl/worksheets/sheet8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83.xml" ContentType="application/vnd.openxmlformats-officedocument.spreadsheetml.worksheet+xml"/>
  <Override PartName="/xl/worksheets/sheet1.xml" ContentType="application/vnd.openxmlformats-officedocument.spreadsheetml.worksheet+xml"/>
  <Override PartName="/xl/worksheets/sheet81.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66.xml" ContentType="application/vnd.openxmlformats-officedocument.spreadsheetml.worksheet+xml"/>
  <Override PartName="/xl/worksheets/sheet65.xml" ContentType="application/vnd.openxmlformats-officedocument.spreadsheetml.worksheet+xml"/>
  <Override PartName="/xl/worksheets/sheet64.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73.xml" ContentType="application/vnd.openxmlformats-officedocument.spreadsheetml.worksheet+xml"/>
  <Override PartName="/xl/worksheets/sheet82.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4.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EstaPastaDeTrabalho"/>
  <xr:revisionPtr revIDLastSave="0" documentId="8_{F95041DB-304A-4DE6-A976-5AD1032C47CB}" xr6:coauthVersionLast="36" xr6:coauthVersionMax="36" xr10:uidLastSave="{00000000-0000-0000-0000-000000000000}"/>
  <bookViews>
    <workbookView xWindow="-105" yWindow="-105" windowWidth="19425" windowHeight="10425" tabRatio="723" xr2:uid="{00000000-000D-0000-FFFF-FFFF00000000}"/>
  </bookViews>
  <sheets>
    <sheet name="Capa" sheetId="1" r:id="rId1"/>
    <sheet name="Folha de rosto" sheetId="2" r:id="rId2"/>
    <sheet name="Índice" sheetId="3" r:id="rId3"/>
    <sheet name="Graf 1.1.1" sheetId="206" r:id="rId4"/>
    <sheet name="Graf 1.1.2" sheetId="327" r:id="rId5"/>
    <sheet name="Graf 1.1.3" sheetId="292" r:id="rId6"/>
    <sheet name="Graf 1.1.4" sheetId="291" r:id="rId7"/>
    <sheet name="Graf 1.1.5" sheetId="285" r:id="rId8"/>
    <sheet name="Graf 1.1.6" sheetId="286" r:id="rId9"/>
    <sheet name="Graf 1.1.7" sheetId="287" r:id="rId10"/>
    <sheet name="Graf 1.1.8" sheetId="288" r:id="rId11"/>
    <sheet name="Graf 1.1.9" sheetId="289" r:id="rId12"/>
    <sheet name="Graf 1.1.10" sheetId="290" r:id="rId13"/>
    <sheet name="Graf 1.1.11" sheetId="365" r:id="rId14"/>
    <sheet name="Graf 1.1.12" sheetId="478" r:id="rId15"/>
    <sheet name="Graf 1.1.13" sheetId="481" r:id="rId16"/>
    <sheet name="Graf 1.1.14" sheetId="480" r:id="rId17"/>
    <sheet name="Graf 1.1.15" sheetId="458" r:id="rId18"/>
    <sheet name="Graf 1.2.2.1" sheetId="183" r:id="rId19"/>
    <sheet name="Graf 1.2.3.1" sheetId="459" r:id="rId20"/>
    <sheet name="Graf 1.2.3.2" sheetId="386" r:id="rId21"/>
    <sheet name="Graf 1.2.3.3" sheetId="387" r:id="rId22"/>
    <sheet name="Graf 1.2.3.4" sheetId="421" r:id="rId23"/>
    <sheet name="Graf 1.2.3.5" sheetId="482" r:id="rId24"/>
    <sheet name="Graf 1.2.3.6" sheetId="422" r:id="rId25"/>
    <sheet name="Graf 1.2.3.7" sheetId="423" r:id="rId26"/>
    <sheet name="Graf 1.2.3.8" sheetId="424" r:id="rId27"/>
    <sheet name="Tab 1.2.3.1" sheetId="425" r:id="rId28"/>
    <sheet name="Graf 1.2.3.9" sheetId="483" r:id="rId29"/>
    <sheet name="Graf 1.2.4.1" sheetId="388" r:id="rId30"/>
    <sheet name="Graf 1.2.4.2" sheetId="389" r:id="rId31"/>
    <sheet name="Graf 1.2.4.3" sheetId="390" r:id="rId32"/>
    <sheet name="Graf 1.2.4.4" sheetId="484" r:id="rId33"/>
    <sheet name="Graf 1.2.4.5" sheetId="391" r:id="rId34"/>
    <sheet name="Graf 1.2.4.6" sheetId="414" r:id="rId35"/>
    <sheet name="Graf 1.2.4.7" sheetId="415" r:id="rId36"/>
    <sheet name="Graf 1.2.4.8" sheetId="485" r:id="rId37"/>
    <sheet name="Graf 1.2.4.9" sheetId="486" r:id="rId38"/>
    <sheet name="Graf 1.2.4.10" sheetId="487" r:id="rId39"/>
    <sheet name="Graf 1.2.4.11" sheetId="488" r:id="rId40"/>
    <sheet name="Graf 1.2.5.1" sheetId="416" r:id="rId41"/>
    <sheet name="Graf 1.2.5.2" sheetId="417" r:id="rId42"/>
    <sheet name="Graf 1.2.6.1" sheetId="357" r:id="rId43"/>
    <sheet name="Graf 1.2.6.2" sheetId="353" r:id="rId44"/>
    <sheet name="Graf 1.2.6.3" sheetId="356" r:id="rId45"/>
    <sheet name="Graf 1.3.1" sheetId="321" r:id="rId46"/>
    <sheet name="Graf 1.3.2" sheetId="323" r:id="rId47"/>
    <sheet name="Graf 1.3.3" sheetId="324" r:id="rId48"/>
    <sheet name="Graf 1.3.4" sheetId="496" r:id="rId49"/>
    <sheet name="Graf 1.3.5" sheetId="495" r:id="rId50"/>
    <sheet name="Graf 1.3.6" sheetId="497" r:id="rId51"/>
    <sheet name="Graf 1.3.7" sheetId="463" r:id="rId52"/>
    <sheet name="Graf 1.4.1" sheetId="398" r:id="rId53"/>
    <sheet name="Graf 1.4.2" sheetId="399" r:id="rId54"/>
    <sheet name="Graf 1.4.3" sheetId="400" r:id="rId55"/>
    <sheet name="Graf 1.4.4" sheetId="402" r:id="rId56"/>
    <sheet name="Graf 1.4.5" sheetId="477" r:id="rId57"/>
    <sheet name="Graf 1.4.6" sheetId="403" r:id="rId58"/>
    <sheet name="Tab 1.5.1.1" sheetId="245" r:id="rId59"/>
    <sheet name="Graf 1.5.1.1" sheetId="303" r:id="rId60"/>
    <sheet name="Graf 1.5.1.2" sheetId="304" r:id="rId61"/>
    <sheet name="Graf 1.5.1.3" sheetId="305" r:id="rId62"/>
    <sheet name="Graf 1.5.1.4" sheetId="306" r:id="rId63"/>
    <sheet name="Graf 1.5.2.1" sheetId="426" r:id="rId64"/>
    <sheet name="Graf 1.5.2.2" sheetId="427" r:id="rId65"/>
    <sheet name="Graf 1.5.2.3" sheetId="490" r:id="rId66"/>
    <sheet name="Graf 1.5.2.4" sheetId="491" r:id="rId67"/>
    <sheet name="Tab 1.6.2.1" sheetId="377" r:id="rId68"/>
    <sheet name="Tab 1.6.2.2" sheetId="378" r:id="rId69"/>
    <sheet name="Tab 1.6.2.3" sheetId="380" r:id="rId70"/>
    <sheet name="Graf 1.6.3.1" sheetId="381" r:id="rId71"/>
    <sheet name="Graf 1.6.3.2" sheetId="492" r:id="rId72"/>
    <sheet name="Tab 1.6.4.1" sheetId="383" r:id="rId73"/>
    <sheet name="Graf 1.6.4.1" sheetId="384" r:id="rId74"/>
    <sheet name="Graf 1.6.5.1" sheetId="382" r:id="rId75"/>
    <sheet name="Graf 1.7.1" sheetId="404" r:id="rId76"/>
    <sheet name="Graf 1.7.2" sheetId="405" r:id="rId77"/>
    <sheet name="Tab 1.7.1" sheetId="406" r:id="rId78"/>
    <sheet name="Graf 1.7.3" sheetId="407" r:id="rId79"/>
    <sheet name="Graf 1.7.4" sheetId="408" r:id="rId80"/>
    <sheet name="Graf 1.7.5" sheetId="428" r:id="rId81"/>
    <sheet name="Graf 2.1.1" sheetId="409" r:id="rId82"/>
    <sheet name="Graf 2.1.2" sheetId="413" r:id="rId83"/>
    <sheet name="Graf 2.1.3" sheetId="411" r:id="rId84"/>
    <sheet name="Tab 2.1.1" sheetId="499" r:id="rId85"/>
    <sheet name="Tab 2.2.5.1" sheetId="412" r:id="rId86"/>
    <sheet name="Plan1" sheetId="498" r:id="rId87"/>
  </sheets>
  <definedNames>
    <definedName name="_Sort" localSheetId="14" hidden="1">#REF!</definedName>
    <definedName name="_Sort" localSheetId="15" hidden="1">#REF!</definedName>
    <definedName name="_Sort" localSheetId="16" hidden="1">#REF!</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8" hidden="1">#REF!</definedName>
    <definedName name="_Sort" localSheetId="38" hidden="1">#REF!</definedName>
    <definedName name="_Sort" localSheetId="39" hidden="1">#REF!</definedName>
    <definedName name="_Sort" localSheetId="32" hidden="1">#REF!</definedName>
    <definedName name="_Sort" localSheetId="36" hidden="1">#REF!</definedName>
    <definedName name="_Sort" localSheetId="37" hidden="1">#REF!</definedName>
    <definedName name="_Sort" localSheetId="50" hidden="1">#REF!</definedName>
    <definedName name="_Sort" localSheetId="63" hidden="1">#REF!</definedName>
    <definedName name="_Sort" localSheetId="64" hidden="1">#REF!</definedName>
    <definedName name="_Sort" localSheetId="65" hidden="1">#REF!</definedName>
    <definedName name="_Sort" localSheetId="66" hidden="1">#REF!</definedName>
    <definedName name="_Sort" localSheetId="71" hidden="1">#REF!</definedName>
    <definedName name="_Sort" localSheetId="80" hidden="1">#REF!</definedName>
    <definedName name="_Sort" localSheetId="27" hidden="1">#REF!</definedName>
    <definedName name="_Sort" localSheetId="84" hidden="1">#REF!</definedName>
    <definedName name="_Sort" hidden="1">#REF!</definedName>
    <definedName name="BLPH1" localSheetId="14" hidden="1">#REF!</definedName>
    <definedName name="BLPH1" localSheetId="15" hidden="1">#REF!</definedName>
    <definedName name="BLPH1" localSheetId="16" hidden="1">#REF!</definedName>
    <definedName name="BLPH1" localSheetId="22" hidden="1">#REF!</definedName>
    <definedName name="BLPH1" localSheetId="23" hidden="1">#REF!</definedName>
    <definedName name="BLPH1" localSheetId="24" hidden="1">#REF!</definedName>
    <definedName name="BLPH1" localSheetId="25" hidden="1">#REF!</definedName>
    <definedName name="BLPH1" localSheetId="26" hidden="1">#REF!</definedName>
    <definedName name="BLPH1" localSheetId="28" hidden="1">#REF!</definedName>
    <definedName name="BLPH1" localSheetId="38" hidden="1">#REF!</definedName>
    <definedName name="BLPH1" localSheetId="39" hidden="1">#REF!</definedName>
    <definedName name="BLPH1" localSheetId="32" hidden="1">#REF!</definedName>
    <definedName name="BLPH1" localSheetId="36" hidden="1">#REF!</definedName>
    <definedName name="BLPH1" localSheetId="37" hidden="1">#REF!</definedName>
    <definedName name="BLPH1" localSheetId="50" hidden="1">#REF!</definedName>
    <definedName name="BLPH1" localSheetId="63" hidden="1">#REF!</definedName>
    <definedName name="BLPH1" localSheetId="64" hidden="1">#REF!</definedName>
    <definedName name="BLPH1" localSheetId="65" hidden="1">#REF!</definedName>
    <definedName name="BLPH1" localSheetId="66" hidden="1">#REF!</definedName>
    <definedName name="BLPH1" localSheetId="71" hidden="1">#REF!</definedName>
    <definedName name="BLPH1" localSheetId="80" hidden="1">#REF!</definedName>
    <definedName name="BLPH1" localSheetId="27" hidden="1">#REF!</definedName>
    <definedName name="BLPH1" localSheetId="84" hidden="1">#REF!</definedName>
    <definedName name="BLPH1" hidden="1">#REF!</definedName>
    <definedName name="BLPH10" localSheetId="14" hidden="1">#REF!</definedName>
    <definedName name="BLPH10" localSheetId="15" hidden="1">#REF!</definedName>
    <definedName name="BLPH10" localSheetId="16" hidden="1">#REF!</definedName>
    <definedName name="BLPH10" localSheetId="22" hidden="1">#REF!</definedName>
    <definedName name="BLPH10" localSheetId="23" hidden="1">#REF!</definedName>
    <definedName name="BLPH10" localSheetId="24" hidden="1">#REF!</definedName>
    <definedName name="BLPH10" localSheetId="25" hidden="1">#REF!</definedName>
    <definedName name="BLPH10" localSheetId="26" hidden="1">#REF!</definedName>
    <definedName name="BLPH10" localSheetId="28" hidden="1">#REF!</definedName>
    <definedName name="BLPH10" localSheetId="38" hidden="1">#REF!</definedName>
    <definedName name="BLPH10" localSheetId="39" hidden="1">#REF!</definedName>
    <definedName name="BLPH10" localSheetId="32" hidden="1">#REF!</definedName>
    <definedName name="BLPH10" localSheetId="36" hidden="1">#REF!</definedName>
    <definedName name="BLPH10" localSheetId="37" hidden="1">#REF!</definedName>
    <definedName name="BLPH10" localSheetId="50" hidden="1">#REF!</definedName>
    <definedName name="BLPH10" localSheetId="63" hidden="1">#REF!</definedName>
    <definedName name="BLPH10" localSheetId="64" hidden="1">#REF!</definedName>
    <definedName name="BLPH10" localSheetId="65" hidden="1">#REF!</definedName>
    <definedName name="BLPH10" localSheetId="66" hidden="1">#REF!</definedName>
    <definedName name="BLPH10" localSheetId="71" hidden="1">#REF!</definedName>
    <definedName name="BLPH10" localSheetId="80" hidden="1">#REF!</definedName>
    <definedName name="BLPH10" localSheetId="27" hidden="1">#REF!</definedName>
    <definedName name="BLPH10" localSheetId="84" hidden="1">#REF!</definedName>
    <definedName name="BLPH10" hidden="1">#REF!</definedName>
    <definedName name="BLPH2" localSheetId="14" hidden="1">#REF!</definedName>
    <definedName name="BLPH2" localSheetId="15" hidden="1">#REF!</definedName>
    <definedName name="BLPH2" localSheetId="16" hidden="1">#REF!</definedName>
    <definedName name="BLPH2" localSheetId="22" hidden="1">#REF!</definedName>
    <definedName name="BLPH2" localSheetId="23" hidden="1">#REF!</definedName>
    <definedName name="BLPH2" localSheetId="24" hidden="1">#REF!</definedName>
    <definedName name="BLPH2" localSheetId="25" hidden="1">#REF!</definedName>
    <definedName name="BLPH2" localSheetId="26" hidden="1">#REF!</definedName>
    <definedName name="BLPH2" localSheetId="28" hidden="1">#REF!</definedName>
    <definedName name="BLPH2" localSheetId="38" hidden="1">#REF!</definedName>
    <definedName name="BLPH2" localSheetId="39" hidden="1">#REF!</definedName>
    <definedName name="BLPH2" localSheetId="32" hidden="1">#REF!</definedName>
    <definedName name="BLPH2" localSheetId="36" hidden="1">#REF!</definedName>
    <definedName name="BLPH2" localSheetId="37" hidden="1">#REF!</definedName>
    <definedName name="BLPH2" localSheetId="50" hidden="1">#REF!</definedName>
    <definedName name="BLPH2" localSheetId="63" hidden="1">#REF!</definedName>
    <definedName name="BLPH2" localSheetId="64" hidden="1">#REF!</definedName>
    <definedName name="BLPH2" localSheetId="65" hidden="1">#REF!</definedName>
    <definedName name="BLPH2" localSheetId="66" hidden="1">#REF!</definedName>
    <definedName name="BLPH2" localSheetId="71" hidden="1">#REF!</definedName>
    <definedName name="BLPH2" localSheetId="80" hidden="1">#REF!</definedName>
    <definedName name="BLPH2" localSheetId="27" hidden="1">#REF!</definedName>
    <definedName name="BLPH2" localSheetId="84" hidden="1">#REF!</definedName>
    <definedName name="BLPH2" hidden="1">#REF!</definedName>
    <definedName name="BLPH3" localSheetId="14" hidden="1">#REF!</definedName>
    <definedName name="BLPH3" localSheetId="15" hidden="1">#REF!</definedName>
    <definedName name="BLPH3" localSheetId="16" hidden="1">#REF!</definedName>
    <definedName name="BLPH3" localSheetId="22" hidden="1">#REF!</definedName>
    <definedName name="BLPH3" localSheetId="23" hidden="1">#REF!</definedName>
    <definedName name="BLPH3" localSheetId="24" hidden="1">#REF!</definedName>
    <definedName name="BLPH3" localSheetId="25" hidden="1">#REF!</definedName>
    <definedName name="BLPH3" localSheetId="26" hidden="1">#REF!</definedName>
    <definedName name="BLPH3" localSheetId="28" hidden="1">#REF!</definedName>
    <definedName name="BLPH3" localSheetId="38" hidden="1">#REF!</definedName>
    <definedName name="BLPH3" localSheetId="39" hidden="1">#REF!</definedName>
    <definedName name="BLPH3" localSheetId="32" hidden="1">#REF!</definedName>
    <definedName name="BLPH3" localSheetId="36" hidden="1">#REF!</definedName>
    <definedName name="BLPH3" localSheetId="37" hidden="1">#REF!</definedName>
    <definedName name="BLPH3" localSheetId="50" hidden="1">#REF!</definedName>
    <definedName name="BLPH3" localSheetId="63" hidden="1">#REF!</definedName>
    <definedName name="BLPH3" localSheetId="64" hidden="1">#REF!</definedName>
    <definedName name="BLPH3" localSheetId="65" hidden="1">#REF!</definedName>
    <definedName name="BLPH3" localSheetId="66" hidden="1">#REF!</definedName>
    <definedName name="BLPH3" localSheetId="71" hidden="1">#REF!</definedName>
    <definedName name="BLPH3" localSheetId="80" hidden="1">#REF!</definedName>
    <definedName name="BLPH3" localSheetId="27" hidden="1">#REF!</definedName>
    <definedName name="BLPH3" localSheetId="84" hidden="1">#REF!</definedName>
    <definedName name="BLPH3" hidden="1">#REF!</definedName>
    <definedName name="BLPH4" localSheetId="14" hidden="1">#REF!</definedName>
    <definedName name="BLPH4" localSheetId="15" hidden="1">#REF!</definedName>
    <definedName name="BLPH4" localSheetId="16" hidden="1">#REF!</definedName>
    <definedName name="BLPH4" localSheetId="22" hidden="1">#REF!</definedName>
    <definedName name="BLPH4" localSheetId="23" hidden="1">#REF!</definedName>
    <definedName name="BLPH4" localSheetId="24" hidden="1">#REF!</definedName>
    <definedName name="BLPH4" localSheetId="25" hidden="1">#REF!</definedName>
    <definedName name="BLPH4" localSheetId="26" hidden="1">#REF!</definedName>
    <definedName name="BLPH4" localSheetId="28" hidden="1">#REF!</definedName>
    <definedName name="BLPH4" localSheetId="38" hidden="1">#REF!</definedName>
    <definedName name="BLPH4" localSheetId="39" hidden="1">#REF!</definedName>
    <definedName name="BLPH4" localSheetId="32" hidden="1">#REF!</definedName>
    <definedName name="BLPH4" localSheetId="36" hidden="1">#REF!</definedName>
    <definedName name="BLPH4" localSheetId="37" hidden="1">#REF!</definedName>
    <definedName name="BLPH4" localSheetId="50" hidden="1">#REF!</definedName>
    <definedName name="BLPH4" localSheetId="63" hidden="1">#REF!</definedName>
    <definedName name="BLPH4" localSheetId="64" hidden="1">#REF!</definedName>
    <definedName name="BLPH4" localSheetId="65" hidden="1">#REF!</definedName>
    <definedName name="BLPH4" localSheetId="66" hidden="1">#REF!</definedName>
    <definedName name="BLPH4" localSheetId="71" hidden="1">#REF!</definedName>
    <definedName name="BLPH4" localSheetId="80" hidden="1">#REF!</definedName>
    <definedName name="BLPH4" localSheetId="27" hidden="1">#REF!</definedName>
    <definedName name="BLPH4" localSheetId="84" hidden="1">#REF!</definedName>
    <definedName name="BLPH4" hidden="1">#REF!</definedName>
    <definedName name="BLPH5" localSheetId="14" hidden="1">#REF!</definedName>
    <definedName name="BLPH5" localSheetId="15" hidden="1">#REF!</definedName>
    <definedName name="BLPH5" localSheetId="16" hidden="1">#REF!</definedName>
    <definedName name="BLPH5" localSheetId="22" hidden="1">#REF!</definedName>
    <definedName name="BLPH5" localSheetId="23" hidden="1">#REF!</definedName>
    <definedName name="BLPH5" localSheetId="24" hidden="1">#REF!</definedName>
    <definedName name="BLPH5" localSheetId="25" hidden="1">#REF!</definedName>
    <definedName name="BLPH5" localSheetId="26" hidden="1">#REF!</definedName>
    <definedName name="BLPH5" localSheetId="28" hidden="1">#REF!</definedName>
    <definedName name="BLPH5" localSheetId="38" hidden="1">#REF!</definedName>
    <definedName name="BLPH5" localSheetId="39" hidden="1">#REF!</definedName>
    <definedName name="BLPH5" localSheetId="32" hidden="1">#REF!</definedName>
    <definedName name="BLPH5" localSheetId="36" hidden="1">#REF!</definedName>
    <definedName name="BLPH5" localSheetId="37" hidden="1">#REF!</definedName>
    <definedName name="BLPH5" localSheetId="50" hidden="1">#REF!</definedName>
    <definedName name="BLPH5" localSheetId="63" hidden="1">#REF!</definedName>
    <definedName name="BLPH5" localSheetId="64" hidden="1">#REF!</definedName>
    <definedName name="BLPH5" localSheetId="65" hidden="1">#REF!</definedName>
    <definedName name="BLPH5" localSheetId="66" hidden="1">#REF!</definedName>
    <definedName name="BLPH5" localSheetId="71" hidden="1">#REF!</definedName>
    <definedName name="BLPH5" localSheetId="80" hidden="1">#REF!</definedName>
    <definedName name="BLPH5" localSheetId="27" hidden="1">#REF!</definedName>
    <definedName name="BLPH5" localSheetId="84" hidden="1">#REF!</definedName>
    <definedName name="BLPH5" hidden="1">#REF!</definedName>
    <definedName name="BLPH6" localSheetId="14" hidden="1">#REF!</definedName>
    <definedName name="BLPH6" localSheetId="15" hidden="1">#REF!</definedName>
    <definedName name="BLPH6" localSheetId="16" hidden="1">#REF!</definedName>
    <definedName name="BLPH6" localSheetId="22" hidden="1">#REF!</definedName>
    <definedName name="BLPH6" localSheetId="23" hidden="1">#REF!</definedName>
    <definedName name="BLPH6" localSheetId="24" hidden="1">#REF!</definedName>
    <definedName name="BLPH6" localSheetId="25" hidden="1">#REF!</definedName>
    <definedName name="BLPH6" localSheetId="26" hidden="1">#REF!</definedName>
    <definedName name="BLPH6" localSheetId="28" hidden="1">#REF!</definedName>
    <definedName name="BLPH6" localSheetId="38" hidden="1">#REF!</definedName>
    <definedName name="BLPH6" localSheetId="39" hidden="1">#REF!</definedName>
    <definedName name="BLPH6" localSheetId="32" hidden="1">#REF!</definedName>
    <definedName name="BLPH6" localSheetId="36" hidden="1">#REF!</definedName>
    <definedName name="BLPH6" localSheetId="37" hidden="1">#REF!</definedName>
    <definedName name="BLPH6" localSheetId="50" hidden="1">#REF!</definedName>
    <definedName name="BLPH6" localSheetId="63" hidden="1">#REF!</definedName>
    <definedName name="BLPH6" localSheetId="64" hidden="1">#REF!</definedName>
    <definedName name="BLPH6" localSheetId="65" hidden="1">#REF!</definedName>
    <definedName name="BLPH6" localSheetId="66" hidden="1">#REF!</definedName>
    <definedName name="BLPH6" localSheetId="71" hidden="1">#REF!</definedName>
    <definedName name="BLPH6" localSheetId="80" hidden="1">#REF!</definedName>
    <definedName name="BLPH6" localSheetId="27" hidden="1">#REF!</definedName>
    <definedName name="BLPH6" localSheetId="84" hidden="1">#REF!</definedName>
    <definedName name="BLPH6" hidden="1">#REF!</definedName>
    <definedName name="BLPH7" localSheetId="14" hidden="1">#REF!</definedName>
    <definedName name="BLPH7" localSheetId="15" hidden="1">#REF!</definedName>
    <definedName name="BLPH7" localSheetId="16" hidden="1">#REF!</definedName>
    <definedName name="BLPH7" localSheetId="22" hidden="1">#REF!</definedName>
    <definedName name="BLPH7" localSheetId="23" hidden="1">#REF!</definedName>
    <definedName name="BLPH7" localSheetId="24" hidden="1">#REF!</definedName>
    <definedName name="BLPH7" localSheetId="25" hidden="1">#REF!</definedName>
    <definedName name="BLPH7" localSheetId="26" hidden="1">#REF!</definedName>
    <definedName name="BLPH7" localSheetId="28" hidden="1">#REF!</definedName>
    <definedName name="BLPH7" localSheetId="38" hidden="1">#REF!</definedName>
    <definedName name="BLPH7" localSheetId="39" hidden="1">#REF!</definedName>
    <definedName name="BLPH7" localSheetId="32" hidden="1">#REF!</definedName>
    <definedName name="BLPH7" localSheetId="36" hidden="1">#REF!</definedName>
    <definedName name="BLPH7" localSheetId="37" hidden="1">#REF!</definedName>
    <definedName name="BLPH7" localSheetId="50" hidden="1">#REF!</definedName>
    <definedName name="BLPH7" localSheetId="63" hidden="1">#REF!</definedName>
    <definedName name="BLPH7" localSheetId="64" hidden="1">#REF!</definedName>
    <definedName name="BLPH7" localSheetId="65" hidden="1">#REF!</definedName>
    <definedName name="BLPH7" localSheetId="66" hidden="1">#REF!</definedName>
    <definedName name="BLPH7" localSheetId="71" hidden="1">#REF!</definedName>
    <definedName name="BLPH7" localSheetId="80" hidden="1">#REF!</definedName>
    <definedName name="BLPH7" localSheetId="27" hidden="1">#REF!</definedName>
    <definedName name="BLPH7" localSheetId="84" hidden="1">#REF!</definedName>
    <definedName name="BLPH7" hidden="1">#REF!</definedName>
    <definedName name="BLPH8" localSheetId="14" hidden="1">#REF!</definedName>
    <definedName name="BLPH8" localSheetId="15" hidden="1">#REF!</definedName>
    <definedName name="BLPH8" localSheetId="16" hidden="1">#REF!</definedName>
    <definedName name="BLPH8" localSheetId="22" hidden="1">#REF!</definedName>
    <definedName name="BLPH8" localSheetId="23" hidden="1">#REF!</definedName>
    <definedName name="BLPH8" localSheetId="24" hidden="1">#REF!</definedName>
    <definedName name="BLPH8" localSheetId="25" hidden="1">#REF!</definedName>
    <definedName name="BLPH8" localSheetId="26" hidden="1">#REF!</definedName>
    <definedName name="BLPH8" localSheetId="28" hidden="1">#REF!</definedName>
    <definedName name="BLPH8" localSheetId="38" hidden="1">#REF!</definedName>
    <definedName name="BLPH8" localSheetId="39" hidden="1">#REF!</definedName>
    <definedName name="BLPH8" localSheetId="32" hidden="1">#REF!</definedName>
    <definedName name="BLPH8" localSheetId="36" hidden="1">#REF!</definedName>
    <definedName name="BLPH8" localSheetId="37" hidden="1">#REF!</definedName>
    <definedName name="BLPH8" localSheetId="50" hidden="1">#REF!</definedName>
    <definedName name="BLPH8" localSheetId="63" hidden="1">#REF!</definedName>
    <definedName name="BLPH8" localSheetId="64" hidden="1">#REF!</definedName>
    <definedName name="BLPH8" localSheetId="65" hidden="1">#REF!</definedName>
    <definedName name="BLPH8" localSheetId="66" hidden="1">#REF!</definedName>
    <definedName name="BLPH8" localSheetId="71" hidden="1">#REF!</definedName>
    <definedName name="BLPH8" localSheetId="80" hidden="1">#REF!</definedName>
    <definedName name="BLPH8" localSheetId="27" hidden="1">#REF!</definedName>
    <definedName name="BLPH8" localSheetId="84" hidden="1">#REF!</definedName>
    <definedName name="BLPH8" hidden="1">#REF!</definedName>
    <definedName name="BLPH9" localSheetId="14" hidden="1">#REF!</definedName>
    <definedName name="BLPH9" localSheetId="15" hidden="1">#REF!</definedName>
    <definedName name="BLPH9" localSheetId="16" hidden="1">#REF!</definedName>
    <definedName name="BLPH9" localSheetId="22" hidden="1">#REF!</definedName>
    <definedName name="BLPH9" localSheetId="23" hidden="1">#REF!</definedName>
    <definedName name="BLPH9" localSheetId="24" hidden="1">#REF!</definedName>
    <definedName name="BLPH9" localSheetId="25" hidden="1">#REF!</definedName>
    <definedName name="BLPH9" localSheetId="26" hidden="1">#REF!</definedName>
    <definedName name="BLPH9" localSheetId="28" hidden="1">#REF!</definedName>
    <definedName name="BLPH9" localSheetId="38" hidden="1">#REF!</definedName>
    <definedName name="BLPH9" localSheetId="39" hidden="1">#REF!</definedName>
    <definedName name="BLPH9" localSheetId="32" hidden="1">#REF!</definedName>
    <definedName name="BLPH9" localSheetId="36" hidden="1">#REF!</definedName>
    <definedName name="BLPH9" localSheetId="37" hidden="1">#REF!</definedName>
    <definedName name="BLPH9" localSheetId="50" hidden="1">#REF!</definedName>
    <definedName name="BLPH9" localSheetId="63" hidden="1">#REF!</definedName>
    <definedName name="BLPH9" localSheetId="64" hidden="1">#REF!</definedName>
    <definedName name="BLPH9" localSheetId="65" hidden="1">#REF!</definedName>
    <definedName name="BLPH9" localSheetId="66" hidden="1">#REF!</definedName>
    <definedName name="BLPH9" localSheetId="71" hidden="1">#REF!</definedName>
    <definedName name="BLPH9" localSheetId="80" hidden="1">#REF!</definedName>
    <definedName name="BLPH9" localSheetId="27" hidden="1">#REF!</definedName>
    <definedName name="BLPH9" localSheetId="84" hidden="1">#REF!</definedName>
    <definedName name="BLPH9" hidden="1">#REF!</definedName>
    <definedName name="HTML_CodePage" hidden="1">1252</definedName>
    <definedName name="HTML_Description" hidden="1">""</definedName>
    <definedName name="HTML_Email" hidden="1">""</definedName>
    <definedName name="HTML_Header" hidden="1">"AnexoV"</definedName>
    <definedName name="HTML_LastUpdate" hidden="1">"04/08/00"</definedName>
    <definedName name="HTML_LineAfter" hidden="1">FALSE</definedName>
    <definedName name="HTML_LineBefore" hidden="1">FALSE</definedName>
    <definedName name="HTML_Name" hidden="1">"DEINF.AZEVEDO"</definedName>
    <definedName name="HTML_OBDlg2" hidden="1">TRUE</definedName>
    <definedName name="HTML_OBDlg4" hidden="1">TRUE</definedName>
    <definedName name="HTML_OS" hidden="1">0</definedName>
    <definedName name="HTML_PathFile" hidden="1">"C:\Silvania\RELATORIO\Htms\english\Rel-2000\Jul-2000\pasta1.htm"</definedName>
    <definedName name="HTML_Title" hidden="1">"Mensal-JUL1"</definedName>
    <definedName name="TESTE" localSheetId="14" hidden="1">#REF!</definedName>
    <definedName name="TESTE" localSheetId="15" hidden="1">#REF!</definedName>
    <definedName name="TESTE" localSheetId="16" hidden="1">#REF!</definedName>
    <definedName name="TESTE" localSheetId="22" hidden="1">#REF!</definedName>
    <definedName name="TESTE" localSheetId="23" hidden="1">#REF!</definedName>
    <definedName name="TESTE" localSheetId="24" hidden="1">#REF!</definedName>
    <definedName name="TESTE" localSheetId="25" hidden="1">#REF!</definedName>
    <definedName name="TESTE" localSheetId="26" hidden="1">#REF!</definedName>
    <definedName name="TESTE" localSheetId="28" hidden="1">#REF!</definedName>
    <definedName name="TESTE" localSheetId="38" hidden="1">#REF!</definedName>
    <definedName name="TESTE" localSheetId="39" hidden="1">#REF!</definedName>
    <definedName name="TESTE" localSheetId="32" hidden="1">#REF!</definedName>
    <definedName name="TESTE" localSheetId="36" hidden="1">#REF!</definedName>
    <definedName name="TESTE" localSheetId="37" hidden="1">#REF!</definedName>
    <definedName name="TESTE" localSheetId="50" hidden="1">#REF!</definedName>
    <definedName name="TESTE" localSheetId="63" hidden="1">#REF!</definedName>
    <definedName name="TESTE" localSheetId="64" hidden="1">#REF!</definedName>
    <definedName name="TESTE" localSheetId="65" hidden="1">#REF!</definedName>
    <definedName name="TESTE" localSheetId="66" hidden="1">#REF!</definedName>
    <definedName name="TESTE" localSheetId="71" hidden="1">#REF!</definedName>
    <definedName name="TESTE" localSheetId="80" hidden="1">#REF!</definedName>
    <definedName name="TESTE" localSheetId="27" hidden="1">#REF!</definedName>
    <definedName name="TESTE" localSheetId="84" hidden="1">#REF!</definedName>
    <definedName name="TESTE" hidden="1">#REF!</definedName>
    <definedName name="teste1" localSheetId="14" hidden="1">#REF!</definedName>
    <definedName name="teste1" localSheetId="15" hidden="1">#REF!</definedName>
    <definedName name="teste1" localSheetId="16" hidden="1">#REF!</definedName>
    <definedName name="teste1" localSheetId="22" hidden="1">#REF!</definedName>
    <definedName name="teste1" localSheetId="23" hidden="1">#REF!</definedName>
    <definedName name="teste1" localSheetId="24" hidden="1">#REF!</definedName>
    <definedName name="teste1" localSheetId="25" hidden="1">#REF!</definedName>
    <definedName name="teste1" localSheetId="26" hidden="1">#REF!</definedName>
    <definedName name="teste1" localSheetId="28" hidden="1">#REF!</definedName>
    <definedName name="teste1" localSheetId="38" hidden="1">#REF!</definedName>
    <definedName name="teste1" localSheetId="39" hidden="1">#REF!</definedName>
    <definedName name="teste1" localSheetId="32" hidden="1">#REF!</definedName>
    <definedName name="teste1" localSheetId="36" hidden="1">#REF!</definedName>
    <definedName name="teste1" localSheetId="37" hidden="1">#REF!</definedName>
    <definedName name="teste1" localSheetId="50" hidden="1">#REF!</definedName>
    <definedName name="teste1" localSheetId="63" hidden="1">#REF!</definedName>
    <definedName name="teste1" localSheetId="64" hidden="1">#REF!</definedName>
    <definedName name="teste1" localSheetId="65" hidden="1">#REF!</definedName>
    <definedName name="teste1" localSheetId="66" hidden="1">#REF!</definedName>
    <definedName name="teste1" localSheetId="71" hidden="1">#REF!</definedName>
    <definedName name="teste1" localSheetId="80" hidden="1">#REF!</definedName>
    <definedName name="teste1" localSheetId="27" hidden="1">#REF!</definedName>
    <definedName name="teste1" localSheetId="84" hidden="1">#REF!</definedName>
    <definedName name="teste1" hidden="1">#REF!</definedName>
    <definedName name="x" localSheetId="14" hidden="1">#REF!</definedName>
    <definedName name="x" localSheetId="15" hidden="1">#REF!</definedName>
    <definedName name="x" localSheetId="16" hidden="1">#REF!</definedName>
    <definedName name="x" localSheetId="22" hidden="1">#REF!</definedName>
    <definedName name="x" localSheetId="23" hidden="1">#REF!</definedName>
    <definedName name="x" localSheetId="24" hidden="1">#REF!</definedName>
    <definedName name="x" localSheetId="25" hidden="1">#REF!</definedName>
    <definedName name="x" localSheetId="26" hidden="1">#REF!</definedName>
    <definedName name="x" localSheetId="28" hidden="1">#REF!</definedName>
    <definedName name="x" localSheetId="38" hidden="1">#REF!</definedName>
    <definedName name="x" localSheetId="39" hidden="1">#REF!</definedName>
    <definedName name="x" localSheetId="32" hidden="1">#REF!</definedName>
    <definedName name="x" localSheetId="36" hidden="1">#REF!</definedName>
    <definedName name="x" localSheetId="37" hidden="1">#REF!</definedName>
    <definedName name="x" localSheetId="50" hidden="1">#REF!</definedName>
    <definedName name="x" localSheetId="63" hidden="1">#REF!</definedName>
    <definedName name="x" localSheetId="64" hidden="1">#REF!</definedName>
    <definedName name="x" localSheetId="65" hidden="1">#REF!</definedName>
    <definedName name="x" localSheetId="66" hidden="1">#REF!</definedName>
    <definedName name="x" localSheetId="71" hidden="1">#REF!</definedName>
    <definedName name="x" localSheetId="80" hidden="1">#REF!</definedName>
    <definedName name="x" localSheetId="27" hidden="1">#REF!</definedName>
    <definedName name="x" localSheetId="84" hidden="1">#REF!</definedName>
    <definedName name="x" hidden="1">#REF!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2" i="412" l="1"/>
  <c r="C22" i="412"/>
  <c r="B16" i="412"/>
  <c r="C16" i="412"/>
  <c r="H16" i="497" l="1"/>
  <c r="H15" i="497"/>
  <c r="H14" i="497"/>
  <c r="H13" i="497"/>
  <c r="H12" i="497"/>
  <c r="H11" i="497"/>
  <c r="H10" i="497"/>
  <c r="H9" i="497"/>
  <c r="H8" i="497"/>
  <c r="D13" i="400"/>
  <c r="C13" i="400"/>
  <c r="D12" i="400"/>
  <c r="C12" i="400"/>
  <c r="E12" i="400" s="1"/>
  <c r="E11" i="400"/>
  <c r="E10" i="400"/>
  <c r="E9" i="400"/>
  <c r="E8" i="400"/>
  <c r="E13" i="400" l="1"/>
</calcChain>
</file>

<file path=xl/sharedStrings.xml><?xml version="1.0" encoding="utf-8"?>
<sst xmlns="http://schemas.openxmlformats.org/spreadsheetml/2006/main" count="1327" uniqueCount="728">
  <si>
    <r>
      <rPr>
        <b/>
        <sz val="12"/>
        <rFont val="Arial"/>
        <family val="2"/>
      </rPr>
      <t>Título do documento:</t>
    </r>
    <r>
      <rPr>
        <sz val="12"/>
        <rFont val="Arial"/>
        <family val="2"/>
      </rPr>
      <t xml:space="preserve"> Relatório de Estabilidade Financeira (REF) – Anexo estatístico</t>
    </r>
  </si>
  <si>
    <r>
      <rPr>
        <b/>
        <sz val="12"/>
        <rFont val="Arial"/>
        <family val="2"/>
      </rPr>
      <t>Autor:</t>
    </r>
    <r>
      <rPr>
        <sz val="12"/>
        <rFont val="Arial"/>
        <family val="2"/>
      </rPr>
      <t xml:space="preserve"> Banco Central do Brasil (BCB)</t>
    </r>
  </si>
  <si>
    <t>Publicado em abril de 2020</t>
  </si>
  <si>
    <t>Relatório de Estabilidade Financeira (REF) – Anexo estatístico – Abril de 2020</t>
  </si>
  <si>
    <t xml:space="preserve">Este documento é um anexo ao Relatório de Estabilidade Financeira (REF) de abril de 2020 e objetiva dar publicidade aos dados que suportaram a elaboração dos gráficos e das tabelas utilizados no documento. Os dados são apresentados de forma agregada; portanto, não há disponibilização de informações individuais das empresas. </t>
  </si>
  <si>
    <t>Destaque-se que, na seção 1.1 Liquidez, o escopo das análises é o sistema bancário, aqui constituído pelas instituições Banco Comercial, Banco Múltiplo (BM), Caixa Econômica, Banco de Câmbio e Banco de Investimento (BI) e pelos conglomerados financeiros compostos ao menos por uma dessas instituições. Na seção 1.2 Crédito, o escopo das análises é o Sistema Financeiro Nacional (SFN), e, nas seções 1.3 Rentabilidade, 1.4 Solvência e 1.5 Testes de estresse de capital, é o conglomerado prudencial definido na Resolução 4.280, de 31 de outubro de 2013, ao qual são aplicados, desde 1º de janeiro de 2015, os requerimentos mínimos de capital, conforme Resolução 4.193, de 1º de março de 2013.</t>
  </si>
  <si>
    <t>É permitida a reprodução dos dados, desde que mencionada a fonte: Banco Central do Brasil – Relatório de Estabilidade Financeira, Volume 18, nº 2.</t>
  </si>
  <si>
    <t>Contatos sobre este documento devem ser dirigidos a:</t>
  </si>
  <si>
    <t>Solicitação de informação ao Banco Central</t>
  </si>
  <si>
    <t>Gráficos e tabelas (na sequência em que aparecem no texto)</t>
  </si>
  <si>
    <t>Capítulo 1 – Panorama do sistema financeiro</t>
  </si>
  <si>
    <t>1.1 Liquidez</t>
  </si>
  <si>
    <t>Gráfico 1.1.1 – Perfil de captação por instrumento – Sistema bancário</t>
  </si>
  <si>
    <t>Gráfico 1.1.2 – Perfil de captação por tipo de investidor – Sistema bancário</t>
  </si>
  <si>
    <t>Gráfico 1.1.3 – Perfil das captações externas – Como percentual das captações totais</t>
  </si>
  <si>
    <t>Gráfico 1.1.4 – Perfil das captações externas – Valores absolutos em dólares</t>
  </si>
  <si>
    <t>Gráfico 1.1.5 – Linhas de crédito externas para exportação – Custo</t>
  </si>
  <si>
    <t>Gráfico 1.1.6 – Perfil das captações domésticas</t>
  </si>
  <si>
    <t>Gráfico 1.1.7 – Índice de Liquidez</t>
  </si>
  <si>
    <t>Gráfico 1.1.8 – Fluxo de caixa - Bancos públicos - Acumulado  2019</t>
  </si>
  <si>
    <t>Gráfico 1.1.9 – Fluxo de caixa - Bancos privados - Acumulado  2019</t>
  </si>
  <si>
    <t>Gráfico 1.1.10 – Índice de Liquidez - Por tipo de controle</t>
  </si>
  <si>
    <t>Gráfico 1.1.11 - Distribuição de frequência para o Índice de Liquidez</t>
  </si>
  <si>
    <t xml:space="preserve">Gráfico 1.1.12 - Dispersão do LCR
</t>
  </si>
  <si>
    <t xml:space="preserve">Gráfico 1.1.13 - Índice de liquidez estrutural
</t>
  </si>
  <si>
    <t xml:space="preserve">Gráfico 1.1.14 - Distribuição de frequência para o Índice de Liquidez Estrutural (1)
</t>
  </si>
  <si>
    <t>Gráfico 1.1.15 – Dispersão do NSFR – Máximo, mínimo e agregado</t>
  </si>
  <si>
    <t>1.2 Crédito</t>
  </si>
  <si>
    <t>1.2.2 Crédito amplo e sua tendência de longo prazo</t>
  </si>
  <si>
    <t>Gráfico 1.2.2.1 – Hiato de crédito amplo/PIB sem variação cambial – Por tipo de financiamento</t>
  </si>
  <si>
    <t>1.2.3 Crédito às pessoas jurídicas</t>
  </si>
  <si>
    <t>Gráfico 1.2.3.1 – Indicadores econômico-financeiros das empresas de capital aberto</t>
  </si>
  <si>
    <t>Gráfico 1.2.3.2 – Empresas em recuperação judicial – Requerimentos acumulados por ano</t>
  </si>
  <si>
    <t>Gráfico 1.2.3.3 – Crescimento anual da carteira – Por porte de empresa</t>
  </si>
  <si>
    <t>Gráfico 1.2.3.4 – Crédito amplo PJ – Base dez/2013 = 100</t>
  </si>
  <si>
    <t>Gráfico 1.2.3.5 - Crédito amplo - Por moeda e tipo de proteção cambial</t>
  </si>
  <si>
    <t>Gráfico 1.2.3.6 – Carteira de ativos problemáticos – PJ</t>
  </si>
  <si>
    <t>Gráfico 1.2.3.6 – Carteira de ativos problemáticos – Pequenas e médias empresas (dez/2014 = 100)</t>
  </si>
  <si>
    <t>Gráfico 1.2.3.7 – Carteira de ativos problemáticos – Empresas de grande porte (dez/2014 = 100)</t>
  </si>
  <si>
    <t>Gráfico 1.2.3.8 -  Carteira de Ativos Problemáticos – Empresas de Grande Porte – Dez/2014 = 100</t>
  </si>
  <si>
    <t>Tabela 1.2.3.1 – Ativos problemáticos por setor econômico – Grandes empresas</t>
  </si>
  <si>
    <t>Gráfico 1.2.3.9 - Fluxo de entreda de ativos problemáticos - Empresas de grande porte</t>
  </si>
  <si>
    <t>1.2.4 Crédito às pessoas físicas</t>
  </si>
  <si>
    <t>Gráfico 1.2.4.1 – Índice de confiança do consumidor</t>
  </si>
  <si>
    <t>Gráfico 1.2.4.2 – Carteira de crédito a pessoas físicas – Crescimento anual</t>
  </si>
  <si>
    <t>Gráfico 1.2.4.3 – Concessões deflacionadas e dessazonalizadas - Principais modalidades de pessoas físicas</t>
  </si>
  <si>
    <t>Gráfico 1.2.4.4 – Ativos problemáticos – Principais modalidades de pessoas físicas</t>
  </si>
  <si>
    <t>Gráfico 1.2.4.5 – Ativos problemáticos por coorte – Pessoas físicas – Seis meses após a contratação</t>
  </si>
  <si>
    <t>Gráfico 1.2.4.6 – LTV médio na concessão - Automóveis - Por idade do veículo</t>
  </si>
  <si>
    <t>Gráfico 1.2.4.7 – Prazo médio na concessão - Automóveis - Por idade do veículo</t>
  </si>
  <si>
    <t>Gráfico 1.2.4.8 – Operações enquadradas na Circular 3.515/2010 - Participação no total de concessões</t>
  </si>
  <si>
    <t>Gráfico 1.2.4.9 – Ativos problemáticos por coorte e prazo de concessão – Seis meses após a contratação</t>
  </si>
  <si>
    <t>Gráfico 1.2.4.10 – Ativos problemáticos por coorte e LTV – Seis meses após a contratação</t>
  </si>
  <si>
    <t>Gráfico 1.2.4.11 – Ativos problemáticos por coorte  – Seis meses após a contratação</t>
  </si>
  <si>
    <t>1.2.5 Crédito bancário doméstico por controle</t>
  </si>
  <si>
    <t>Gráfico 1.2.5.1 – Crescimento anual do crédito – Por controle</t>
  </si>
  <si>
    <t>Gráfico 1.2.5.2 – Concessões mensais de crédito – Por controle – Deflacionadas e dessazonalizadas</t>
  </si>
  <si>
    <t>1.2.6. Riscos e aprovisionamento</t>
  </si>
  <si>
    <t>Gráfico 1.2.6.1 – Ativos problemáticos – Por componente</t>
  </si>
  <si>
    <t>Gráfico 1.2.6.2 – Ativos problemáticos – Por controle</t>
  </si>
  <si>
    <t>Gráfico 1.2.6.3 – Índice de cobertura de ativos problemáticos (IC)</t>
  </si>
  <si>
    <t>1.3 Rentabilidade</t>
  </si>
  <si>
    <t>Gráfico 1.3.1 - Retorno sobre o patrimônio líquido (ROE) – Acumulado nos últimos doze meses</t>
  </si>
  <si>
    <t>Gráfico 1.3.2 - Margem de juros - Acumulada no últimos doze meses</t>
  </si>
  <si>
    <t>Gráfico 1.3.3 - Despesas de provisão</t>
  </si>
  <si>
    <t>Gráfico 1.3.4 - Margem de crédito bruta – Variação de componentes – Dez/2018 vs Dez/2019 – Acumulado em doze meses</t>
  </si>
  <si>
    <t>Gráfico 1.3.5 - Principais componentes das despesas administrativas e da receita de serviços – Acumulado em doze meses</t>
  </si>
  <si>
    <t>Gráfico 1.3.6 - Distribução de frequência do retorno sobre o patrimônio líquido (ROE) anual 1/</t>
  </si>
  <si>
    <t>1.4 Solvência</t>
  </si>
  <si>
    <t>Gráfico 1.4.1 – Índices de capitalização e exigência regulatória</t>
  </si>
  <si>
    <t>Gráfico 1.4.2 – Contribuição para variação no Índice de Capital Principal – Decomposição da variação semestral (p.p.)</t>
  </si>
  <si>
    <t xml:space="preserve">Gráfico 1.4.3: Distribuição de Dividendos e JCP </t>
  </si>
  <si>
    <t>Gráfico 1.4.4 - Evolução do FPR Médio</t>
  </si>
  <si>
    <t>Gráfico 1.4.5 - Índice de Capital Principal – Distribuição de frequência ponderado por ativos 1/</t>
  </si>
  <si>
    <t>Gráfico 1.4.6 – Índices de capitalização e alavancagem – Aplicação integral de BIII</t>
  </si>
  <si>
    <t>1.5 Testes de estresse de capital</t>
  </si>
  <si>
    <t>1.5.1 Análise de cenário – Testes de estresse nas condições macroeconômicas</t>
  </si>
  <si>
    <t>Tabela 1.5.1.1 – Cenários de estresse macroeconômico (dezembro de 2021)</t>
  </si>
  <si>
    <t>Gráfico 1.5.1.1 – Estresse macroeconômico – Projeção de ativos problemáticos (% da carteira total)</t>
  </si>
  <si>
    <t>Gráfico 1.5.1.2 – Necessidades de capital – Quebra estrutural</t>
  </si>
  <si>
    <t>Gráfico 1.5.1.3 – Necessidades de capital – Quebra estrutural – Evolução</t>
  </si>
  <si>
    <t>Gráfico 1.5.1.4 – Estresse macroeconômico – Distribuição de frequência dos ativos por faixa de IBs – Quebra estrutural</t>
  </si>
  <si>
    <t>1.5.2 Análise de sensibilidade</t>
  </si>
  <si>
    <t>Tabela 1.5.1.1 - Cenários de estresse macroeconômico (dezembro de 2022)</t>
  </si>
  <si>
    <t>Gráfico 1.5.2.1 -  Análise de sensibilidade - Risco de taxa de câmbio</t>
  </si>
  <si>
    <t>Gráfico 1.5.2.2 - Análise de sensibilidade - Risco de taxa de juros</t>
  </si>
  <si>
    <t>Gráfico 1.5.2.3 – Análise de sensibilidade – Risco de crédito</t>
  </si>
  <si>
    <t>Gráfico 1.5.2.4 – Análise de sensibilidade – Risco de crédito imobiliário residencial</t>
  </si>
  <si>
    <t>1.6 Pesquisa de Estabilidade Financeira</t>
  </si>
  <si>
    <t>1.6.2 Riscos à estabilidade financeira</t>
  </si>
  <si>
    <t>Tabela 1.6.2.1 – PEF – Frequência média dos riscos mais citados</t>
  </si>
  <si>
    <t>Tabela 1.6.2.2 – PEF – Frequência dos riscos mais importantes</t>
  </si>
  <si>
    <t>Tabela 1.6.2.3 – PEF – Canais de transmissão de choque no SFN</t>
  </si>
  <si>
    <t>1.6.3 Ciclos econômico e financeiro</t>
  </si>
  <si>
    <t>Gráfico 1.6.3.1 – PEF – Ciclos econômico</t>
  </si>
  <si>
    <t xml:space="preserve">Gráfico 1.6.3.2. PEF – Ciclos financeiros </t>
  </si>
  <si>
    <t>1.6.4 Resiliência e confiança na estabilidade do sistema financeiro</t>
  </si>
  <si>
    <t>Tabela 1.6.4.1 – PEF – Capacidade de reação do sistema financeiro a eventos de alto impacto</t>
  </si>
  <si>
    <t>Gráfico 1.6.4.1 – PEF – Índice de confiança na estabilidade do sistema financeiro</t>
  </si>
  <si>
    <t>1.6.5 Expectativas para o Adicional Contracíclico de Capital Principal</t>
  </si>
  <si>
    <t>Gráfico 1.6.5.1 – PEF – Expectativas para o valor do Adicional Contracíclico de Capital Principal</t>
  </si>
  <si>
    <t>1.7 Infraestruturas do mercado financeiro sistemicamente importantes</t>
  </si>
  <si>
    <t>Gráfico 1.7.1 – Necessidade de liquidez intradia</t>
  </si>
  <si>
    <t>Gráfico 1.7.2 – Câmara BM&amp;FBovespa – Risco financeiro líquido</t>
  </si>
  <si>
    <t>Tabela 1.7.1 – Câmara BM&amp;FBovespa – Fatores Primitivos de Risco (FPR)</t>
  </si>
  <si>
    <t>Gráfico 1.7.3 – Câmara BM&amp;FBovespa – Risco de crédito</t>
  </si>
  <si>
    <r>
      <t xml:space="preserve">Gráfico 1.7.4 – BM&amp;FBovespa – Câmbio – </t>
    </r>
    <r>
      <rPr>
        <i/>
        <u/>
        <sz val="10"/>
        <color theme="10"/>
        <rFont val="Arial"/>
        <family val="2"/>
      </rPr>
      <t>Deficit</t>
    </r>
    <r>
      <rPr>
        <u/>
        <sz val="10"/>
        <color theme="10"/>
        <rFont val="Arial"/>
        <family val="2"/>
      </rPr>
      <t xml:space="preserve"> de liquidez</t>
    </r>
  </si>
  <si>
    <r>
      <t xml:space="preserve">Gráfico 1.7.5 – BM&amp;FBovespa – Câmbio – </t>
    </r>
    <r>
      <rPr>
        <i/>
        <u/>
        <sz val="10"/>
        <color theme="10"/>
        <rFont val="Arial"/>
        <family val="2"/>
      </rPr>
      <t>Deficit</t>
    </r>
    <r>
      <rPr>
        <u/>
        <sz val="10"/>
        <color theme="10"/>
        <rFont val="Arial"/>
        <family val="2"/>
      </rPr>
      <t xml:space="preserve"> de liquidez US$</t>
    </r>
  </si>
  <si>
    <t>Capítulo 2 – Temas selecionados</t>
  </si>
  <si>
    <t>2.1 Testes de estresse - Covid-19</t>
  </si>
  <si>
    <t>2.1.2 Seleção de empresas</t>
  </si>
  <si>
    <t>2.2 Medidas de enfrentamento da crisa provocada pela pandemia de Covid-19 na economia</t>
  </si>
  <si>
    <t>2,2,5 Considerações finais</t>
  </si>
  <si>
    <t>Tabela 2.2.5.1 – Comparação entre 2020 e 2008</t>
  </si>
  <si>
    <t>Gráfico 1.1.1 – Perfil de captação por instrumento - sistema bancário</t>
  </si>
  <si>
    <r>
      <t>Fontes: Banco Central do Brasil, [B]</t>
    </r>
    <r>
      <rPr>
        <vertAlign val="superscript"/>
        <sz val="11"/>
        <color theme="1"/>
        <rFont val="Arial"/>
        <family val="2"/>
      </rPr>
      <t>3</t>
    </r>
  </si>
  <si>
    <t>Valores em R$</t>
  </si>
  <si>
    <t>Data</t>
  </si>
  <si>
    <t>Poupança</t>
  </si>
  <si>
    <t>Depósitos a prazo</t>
  </si>
  <si>
    <t>Empréstimos e repasses</t>
  </si>
  <si>
    <t>Captações externas</t>
  </si>
  <si>
    <t>Outros instrumentos</t>
  </si>
  <si>
    <t>Depósitos judiciais</t>
  </si>
  <si>
    <t>LCI</t>
  </si>
  <si>
    <t>Dívida subordinada</t>
  </si>
  <si>
    <t>LCA</t>
  </si>
  <si>
    <t>Depósitos à vista</t>
  </si>
  <si>
    <t>DI</t>
  </si>
  <si>
    <t>Jun
2014</t>
  </si>
  <si>
    <t>Dez
2014</t>
  </si>
  <si>
    <t>Jun
2015</t>
  </si>
  <si>
    <t>Dez
2015</t>
  </si>
  <si>
    <t>Jun
2016</t>
  </si>
  <si>
    <t>Dez
2016</t>
  </si>
  <si>
    <t>Jun
2017</t>
  </si>
  <si>
    <t>Dez
2017</t>
  </si>
  <si>
    <t>Jun
2018</t>
  </si>
  <si>
    <t>Dez
2018</t>
  </si>
  <si>
    <t>Jun
2019</t>
  </si>
  <si>
    <t>Dez
2019</t>
  </si>
  <si>
    <t>Gráfico 1.1.2 - Perfil de Captação por Tipo de Investidor</t>
  </si>
  <si>
    <t>PF/PJ</t>
  </si>
  <si>
    <t>Institucionais</t>
  </si>
  <si>
    <t>Setor público</t>
  </si>
  <si>
    <t>Não residentes</t>
  </si>
  <si>
    <t>IFs</t>
  </si>
  <si>
    <t>Gráfico 1.1.3: Perfil das captações externas – Como percentual das captações totais</t>
  </si>
  <si>
    <t>Fonte: Banco Central do Brasil</t>
  </si>
  <si>
    <t>%</t>
  </si>
  <si>
    <r>
      <t xml:space="preserve">Captações externas que ingressam (recursos livres) </t>
    </r>
    <r>
      <rPr>
        <i/>
        <sz val="12"/>
        <color theme="1"/>
        <rFont val="Times New Roman"/>
        <family val="1"/>
      </rPr>
      <t>versus</t>
    </r>
    <r>
      <rPr>
        <sz val="12"/>
        <color theme="1"/>
        <rFont val="Times New Roman"/>
        <family val="1"/>
      </rPr>
      <t xml:space="preserve"> captações totais_x000D_
(1)</t>
    </r>
  </si>
  <si>
    <r>
      <t xml:space="preserve">Captações externas mantidas no exterior </t>
    </r>
    <r>
      <rPr>
        <i/>
        <sz val="12"/>
        <color theme="1"/>
        <rFont val="Times New Roman"/>
        <family val="1"/>
      </rPr>
      <t>versus</t>
    </r>
    <r>
      <rPr>
        <sz val="12"/>
        <color theme="1"/>
        <rFont val="Times New Roman"/>
        <family val="1"/>
      </rPr>
      <t xml:space="preserve"> captações totais_x000D_
(3) *</t>
    </r>
  </si>
  <si>
    <t>(1) Estimativa de recursos financeiros que são captados no exterior pelas instituições financeiras, ingressam no país e não são diretamente associados a operações de comércio exterior ou empréstimos dividida pelas captações totais das instituições financeiras.</t>
  </si>
  <si>
    <t>(2) Estimativa de recursos financeiros que são captados no exterior pelas instituições financeiras, ingressam no país e são diretamente associados a operações de comércio exterior ou empréstimos dividida pelas captações totais das instituições financeiras.</t>
  </si>
  <si>
    <t>(3) Estimativa de recursos financeiros que são captados por agências e subsidiárias no exterior e utilizados em operações ativas no exterior dividida pelas captações totais das instituições financeiras.</t>
  </si>
  <si>
    <t xml:space="preserve">* Alteração da métrica "Captações externas mantidas no exterior versus captações totais" a partir do Relatório de setembro de 2015. Inclusão de captações em Depósitos Interfinanceiros pelas dependências dos bancos brasileiros no exterior e que são mantidos no exterior. O indicador foi recalculado desde o início da série. </t>
  </si>
  <si>
    <t>Gráfico 1.1.4: Perfil das captações externas – Valores absolutos em dólares (bilhões)</t>
  </si>
  <si>
    <t>Captações externas que ingressam (recursos livres) _x000D_
(1)</t>
  </si>
  <si>
    <t>Captações externas que ingressam (vinculadas ao comércio exterior)_x000D_
 (2)</t>
  </si>
  <si>
    <t>Captações externas mantidas no exterior _x000D_
(3)</t>
  </si>
  <si>
    <t>Gráfico 1.1.5: Linhas de crédito para exportação - Custo em % ao ano</t>
  </si>
  <si>
    <t>Linhas de crédito para exportação</t>
  </si>
  <si>
    <t>Libor - média mensal</t>
  </si>
  <si>
    <t xml:space="preserve">Gráfico 1.1.6: Perfil das captações internas - % relativo ao total de captações internas
</t>
  </si>
  <si>
    <t>Fonte: Banco Central do Brasil, B3</t>
  </si>
  <si>
    <t>Depósitos à vista 
(A)</t>
  </si>
  <si>
    <t xml:space="preserve"> Depósitos judiciais </t>
  </si>
  <si>
    <t xml:space="preserve"> Depósitos poupança </t>
  </si>
  <si>
    <t xml:space="preserve"> Outras captações com liquidez imediata
 (1) (B) </t>
  </si>
  <si>
    <t>Depósitos à vista + outras captações com liquidez imediata
 (A) + (B)</t>
  </si>
  <si>
    <t xml:space="preserve"> Captações com vencimento de 1 a 30 dias 
(2) </t>
  </si>
  <si>
    <t xml:space="preserve"> Captações com vencimento de 30 dias a 1 ano 
(2) </t>
  </si>
  <si>
    <t>Captações com vencimento superior a 1 ano (2)</t>
  </si>
  <si>
    <t>(1) Captações internas obtidas por meio de títulos de depósitos a prazo com liquidez (com cláusula de resgate imediato ou data de carência atingida) além de operações compromissadas com liquidez lastreadas em títulos privados</t>
  </si>
  <si>
    <t>(2) Captações internas obtidas por meio de títulos de depósitos a prazo sem liquidez imediata além de operações compromissadas sem liquidez lastreadas em títulos privados</t>
  </si>
  <si>
    <t>* A Circular 3.709, de 18 de julho de 2014, diminuiu o limite de registro de títulos e valores mobiliários pelos sistemas de registro e de liquidação financeira de R$ 50.000,00 para R$ 5.000,00 a partir de 30/04/2015, com reflexos na série de depósitos a prazo a partir de maio 2015</t>
  </si>
  <si>
    <t>** O BCB alterou o processo gerador da série de dados, o que ocasionou pequenas diferenças em relação aos números publicados no REF de Outubro de 2018 (e anteriores).</t>
  </si>
  <si>
    <t xml:space="preserve">Gráfico 1.1.7 - Índice de Liquidez
</t>
  </si>
  <si>
    <t>R$ bilhões</t>
  </si>
  <si>
    <t>Índice de Liquidez</t>
  </si>
  <si>
    <t xml:space="preserve"> Ativos líquidos </t>
  </si>
  <si>
    <t xml:space="preserve"> Fluxo de caixa estressado </t>
  </si>
  <si>
    <t xml:space="preserve">Gráfico 1.1.8 - Fluxo de Caixa Bancos Públicos </t>
  </si>
  <si>
    <t>R$ mil</t>
  </si>
  <si>
    <t>Base</t>
  </si>
  <si>
    <t>Positivo</t>
  </si>
  <si>
    <t>Negativo</t>
  </si>
  <si>
    <t>At. Líquidos Dez18</t>
  </si>
  <si>
    <t xml:space="preserve"> -</t>
  </si>
  <si>
    <t>Valorização TVMs</t>
  </si>
  <si>
    <t>Fluxo Líq. do Crédito</t>
  </si>
  <si>
    <t>Δ Debêntures</t>
  </si>
  <si>
    <t>Δ outros TVM ñ-líquid.</t>
  </si>
  <si>
    <t>Δ Liquidez Exterior</t>
  </si>
  <si>
    <t>Ajustes Derivativos</t>
  </si>
  <si>
    <t>Δ Captações</t>
  </si>
  <si>
    <t>Δ IHCD (1)</t>
  </si>
  <si>
    <t>D.Adm. - Rec.Serv. (2)</t>
  </si>
  <si>
    <t>Pagam. Provisões</t>
  </si>
  <si>
    <t>Pagam. Tributos</t>
  </si>
  <si>
    <t>Dividendos</t>
  </si>
  <si>
    <t>Outros</t>
  </si>
  <si>
    <t>At. Líquidos Dez19</t>
  </si>
  <si>
    <t xml:space="preserve">(1) IHCD: emissão (+) ou recompra (-) de instrumentos de capital. </t>
  </si>
  <si>
    <t>(2) D.Adm - Rec.Serv: despesas administrativas líquidas de receitas de serviços.</t>
  </si>
  <si>
    <t>Gráfico 1.1.9 - Fluxo de Caixa Bancos Privados</t>
  </si>
  <si>
    <t xml:space="preserve">Gráfico 1.1.10 - Índice de Liquidez - por tipo de controle
</t>
  </si>
  <si>
    <t>IL - bancos privados</t>
  </si>
  <si>
    <t>IL - bancos públicos</t>
  </si>
  <si>
    <t>IL - Sistema bancário</t>
  </si>
  <si>
    <t xml:space="preserve">Gráfico 1.1.11 - Distribuição de frequência para o Índice de Liquidez
</t>
  </si>
  <si>
    <t>Quantidade</t>
  </si>
  <si>
    <t>IFs
(1)</t>
  </si>
  <si>
    <t>Participação nos ativos do sistema
(2)</t>
  </si>
  <si>
    <t>IL &lt; 0,8</t>
  </si>
  <si>
    <t>0,8 ≤  IL &lt; 1,0</t>
  </si>
  <si>
    <t>1,0 ≤  IL &lt; 1,2</t>
  </si>
  <si>
    <t>1,2 ≤ IL &lt; 1,6</t>
  </si>
  <si>
    <t>1,6 ≤ IL &lt; 2,0</t>
  </si>
  <si>
    <t>IL ≥ 2,0</t>
  </si>
  <si>
    <t>Total</t>
  </si>
  <si>
    <t>(1) Os valores referem-se ao nº de instituições que se enquadram no respectivo intervalo de IL.  Para definição de Índice de Liquidez (IL) ver anexo "Conceitos e Metodologias".</t>
  </si>
  <si>
    <t>(2) Os percentuais referem-se à participação da soma dos ativos das instituições que se enquadram no respectivo intervalo de IL em relação ao total de ativos do sistema bancário.</t>
  </si>
  <si>
    <t>Gráfico 1.1.12: Dispersão do LCR</t>
  </si>
  <si>
    <t>Máximo, mínimo e agregado (1)</t>
  </si>
  <si>
    <t>LCR agregado</t>
  </si>
  <si>
    <t xml:space="preserve"> LCR Máximo </t>
  </si>
  <si>
    <t xml:space="preserve"> LCR Mínimo </t>
  </si>
  <si>
    <t xml:space="preserve"> Mínimo Regulamentar </t>
  </si>
  <si>
    <t>IL agregado</t>
  </si>
  <si>
    <t>(1) Dados de IL e LCR agregados para as IFs sujeitas ao cumprimento do LCR. Até setembro de 2018 o escopo do LCR abrangia as IFs com ativos totais acima de R$ 100 bi. Após outubro de 2018, conforme Resolução nº 4.616, de 30 de novembro de 2017, o cumprimento do LCR passou a ser obrigatório para as IFs do Segmento S1, nos termos do art. 2º da Resolução nº 4.553, de 30 de janeiro de 2017. Atualmente os números agregam 6 IFs.</t>
  </si>
  <si>
    <t xml:space="preserve">Gráfico 1.1.13 - Índice de Liquidez Estrutural
 </t>
  </si>
  <si>
    <t>R$ bi</t>
  </si>
  <si>
    <t>Índice de Liquidez Estrutural</t>
  </si>
  <si>
    <t xml:space="preserve"> Recursos estáveis disponíveis  </t>
  </si>
  <si>
    <t xml:space="preserve"> Recursos estáveis necessários  </t>
  </si>
  <si>
    <t xml:space="preserve">Gráfico 1.1.14 - Distribuição de frequência para o Índice de Liquidez Estrutural
</t>
  </si>
  <si>
    <t>ILE &lt; 0,8</t>
  </si>
  <si>
    <t>0,8 ≤  ILE &lt; 0,9</t>
  </si>
  <si>
    <t>0,9 ≤  ILE &lt; 1,0</t>
  </si>
  <si>
    <t>1,0 ≤ ILE &lt; 1,1</t>
  </si>
  <si>
    <t>1,1 ≤ ILE &lt; 1,2</t>
  </si>
  <si>
    <t>1,2 ≤ ILE &lt; 1,3</t>
  </si>
  <si>
    <t>ILE ≥ 1,3</t>
  </si>
  <si>
    <t>Gráfico 1.1.15: Dispersão do NSFR</t>
  </si>
  <si>
    <t>NSFR Agregado</t>
  </si>
  <si>
    <t xml:space="preserve">  NSFR Máximo  </t>
  </si>
  <si>
    <t xml:space="preserve">  NSFR Mínimo  </t>
  </si>
  <si>
    <t xml:space="preserve">  Mínimo Regulamentar  </t>
  </si>
  <si>
    <t xml:space="preserve"> ILE </t>
  </si>
  <si>
    <t>Gráfico 1.2.2.1: Hiato de crédito amplo/PIB sem variação cambial – Por tipo de financiamento</t>
  </si>
  <si>
    <t>Fonte: Banco Central do Brasil (SCR, nota do setor externo), Cetip, CVM, Previc, IBGE. Elaboração: Banco Central do Brasil.</t>
  </si>
  <si>
    <t>p.p. do PIB</t>
  </si>
  <si>
    <t>Pessoa física</t>
  </si>
  <si>
    <t>Pessoa jurídica –
Livre</t>
  </si>
  <si>
    <t>Pessoa jurídica –
Direcionado</t>
  </si>
  <si>
    <t>Mercado de capitais</t>
  </si>
  <si>
    <t>Mercado externo</t>
  </si>
  <si>
    <t>Gráfico 1.2.3.1: Indicadores econômico-financeiros das empresas de capital aberto</t>
  </si>
  <si>
    <t>Fonte: Economática e Banco Central do Brasil</t>
  </si>
  <si>
    <t>Rentabilidade</t>
  </si>
  <si>
    <t>Índice de cobertura de juros</t>
  </si>
  <si>
    <t>Dívida Líquida / EBITDA</t>
  </si>
  <si>
    <t>Gráfico 1.2.3.2: Empresas em recuperação judicial – Requerimentos acumulados por ano</t>
  </si>
  <si>
    <t>Fonte: Serasa Experian</t>
  </si>
  <si>
    <t>Jan</t>
  </si>
  <si>
    <t>Fev</t>
  </si>
  <si>
    <t>Mar</t>
  </si>
  <si>
    <t>Abr</t>
  </si>
  <si>
    <t>Mai</t>
  </si>
  <si>
    <t>Jun</t>
  </si>
  <si>
    <t>Jul</t>
  </si>
  <si>
    <t>Ago</t>
  </si>
  <si>
    <t>Set</t>
  </si>
  <si>
    <t>Out</t>
  </si>
  <si>
    <t>Nov</t>
  </si>
  <si>
    <t>Dez</t>
  </si>
  <si>
    <t>Gráfico 1.2.3.3: Crescimento anual da carteira – Por porte de empresa</t>
  </si>
  <si>
    <t>Mês</t>
  </si>
  <si>
    <t> PME - Total (%)</t>
  </si>
  <si>
    <t> PME - Crédito livre (%)</t>
  </si>
  <si>
    <t> PME - Crédito direcionado (%)</t>
  </si>
  <si>
    <t> Grande - Total (%)</t>
  </si>
  <si>
    <t>Grande - Crédito livre (%)</t>
  </si>
  <si>
    <t>Grande - Crédito direcionado (%)</t>
  </si>
  <si>
    <t>Gráfico 1.2.3.4 - Crédito amplo PJ (Dez/2013 = 100)</t>
  </si>
  <si>
    <t>Crédito livre</t>
  </si>
  <si>
    <t>Crédito direcionado</t>
  </si>
  <si>
    <t>Moeda nacional</t>
  </si>
  <si>
    <t>Gráfico 1.2.3.6 - Carteira de Ativos Problemáticos – PJ</t>
  </si>
  <si>
    <t>PJ</t>
  </si>
  <si>
    <t>Gráfico 1.2.3.7 - Carteira de Ativos Problemáticos – PMEs – Dez/2014 = 100</t>
  </si>
  <si>
    <t>Carteira de Ativos Problemáticos</t>
  </si>
  <si>
    <t>Carteira Total</t>
  </si>
  <si>
    <t>Tabela 1.2.3.1 – Ativos problemáticos por setor econômico - Empresas de grande porte</t>
  </si>
  <si>
    <t>% da carteira ativa</t>
  </si>
  <si>
    <t>dez/2018</t>
  </si>
  <si>
    <t>jun/2019</t>
  </si>
  <si>
    <t>dez/2019</t>
  </si>
  <si>
    <t xml:space="preserve">Administração Pública e ONGs                     </t>
  </si>
  <si>
    <t xml:space="preserve">Agricultura                             </t>
  </si>
  <si>
    <t xml:space="preserve">Alimentos                               </t>
  </si>
  <si>
    <t xml:space="preserve">Atividades Financeiras                  </t>
  </si>
  <si>
    <t xml:space="preserve">Automotivo                              </t>
  </si>
  <si>
    <t xml:space="preserve">Bebidas e Fumo                          </t>
  </si>
  <si>
    <t xml:space="preserve">Construção, Madeira e Móveis            </t>
  </si>
  <si>
    <t xml:space="preserve">Criação de Animais                      </t>
  </si>
  <si>
    <t xml:space="preserve">Eletroeletrônico                        </t>
  </si>
  <si>
    <t xml:space="preserve">Energia                                 </t>
  </si>
  <si>
    <t xml:space="preserve">Máquinas e Equipamentos                 </t>
  </si>
  <si>
    <t xml:space="preserve">Mídia e Lazer                           </t>
  </si>
  <si>
    <t xml:space="preserve">Outros                                  </t>
  </si>
  <si>
    <t xml:space="preserve">Papel e Celulose                        </t>
  </si>
  <si>
    <t xml:space="preserve">Petroquímico                            </t>
  </si>
  <si>
    <t>Pessoa Jurídica no Exterior</t>
  </si>
  <si>
    <t xml:space="preserve">Químico, Farmacêutico e Higiene         </t>
  </si>
  <si>
    <t xml:space="preserve">Saúde, Saneamento e Educação            </t>
  </si>
  <si>
    <t xml:space="preserve">Serviços                                </t>
  </si>
  <si>
    <t xml:space="preserve">Siderurgia e Metalurgia                 </t>
  </si>
  <si>
    <t xml:space="preserve">Sucroalcooleiro                         </t>
  </si>
  <si>
    <t xml:space="preserve">Telecomunicações                        </t>
  </si>
  <si>
    <t xml:space="preserve">Têxtil e Couros                         </t>
  </si>
  <si>
    <t xml:space="preserve">Transportes                             </t>
  </si>
  <si>
    <t xml:space="preserve">Varejo                                  </t>
  </si>
  <si>
    <t>Empresas que não tinham AP no trimestre anterior</t>
  </si>
  <si>
    <t>Empresas já tinham AP no trimestre anterior</t>
  </si>
  <si>
    <t>2º Tri 2017</t>
  </si>
  <si>
    <t>3º Tri 2017</t>
  </si>
  <si>
    <t>4º Tri 2017</t>
  </si>
  <si>
    <t>1º Tri 2018</t>
  </si>
  <si>
    <t>2º Tri 2018</t>
  </si>
  <si>
    <t>3º Tri 2018</t>
  </si>
  <si>
    <t>4º Tri 2018</t>
  </si>
  <si>
    <t>1º Tri 2019</t>
  </si>
  <si>
    <t>2º Tri 2019</t>
  </si>
  <si>
    <t>3º Tri 2019</t>
  </si>
  <si>
    <t>4º Tri 2019</t>
  </si>
  <si>
    <t>Fonte: Fecomércio</t>
  </si>
  <si>
    <t>Índice de confiança do consumidor</t>
  </si>
  <si>
    <t>Total - Pessoas físicas</t>
  </si>
  <si>
    <t>Imobiliário</t>
  </si>
  <si>
    <t>Consignado</t>
  </si>
  <si>
    <t>Cartão de crédito</t>
  </si>
  <si>
    <t>Não consignado</t>
  </si>
  <si>
    <t>Veículos</t>
  </si>
  <si>
    <t>Habitacional</t>
  </si>
  <si>
    <t>Fonte: Banco Central do Brasil e SNG</t>
  </si>
  <si>
    <t>Até três anos</t>
  </si>
  <si>
    <t>Acima de três anos</t>
  </si>
  <si>
    <t>Entre 3 e 5 anos</t>
  </si>
  <si>
    <t>Acima de cinco anos</t>
  </si>
  <si>
    <t>Até 60%</t>
  </si>
  <si>
    <t>Entre 60% e 80%</t>
  </si>
  <si>
    <t>Acima de 80%</t>
  </si>
  <si>
    <t>Critérios da Circular 3.515/2010</t>
  </si>
  <si>
    <t>Demais concessões</t>
  </si>
  <si>
    <t>Gráfico 1.2.5.1 – Crescimento anual do crédito - Por controle</t>
  </si>
  <si>
    <t>% a.a.</t>
  </si>
  <si>
    <t>Bancos privados</t>
  </si>
  <si>
    <t>Bancos públicos comerciais</t>
  </si>
  <si>
    <t>Bancos públicos de desenvolvimento</t>
  </si>
  <si>
    <t>Gráfico 1.2.5.2 – Concessões mensais de crédito - Por controle - Deflacionadas e dessazonalizadas</t>
  </si>
  <si>
    <t xml:space="preserve"> R$ Bilhões </t>
  </si>
  <si>
    <t>Gráfico 1.2.6.1 – Ativos problemáticos - Por componente</t>
  </si>
  <si>
    <t>Inadimplência</t>
  </si>
  <si>
    <t>Inadimplência ou reestruturação</t>
  </si>
  <si>
    <t>Inadimplência ou reestruturação ou carteira ativa E-H</t>
  </si>
  <si>
    <t>Gráfico 1.2.6.2 – Ativos problemáticos - Por controle</t>
  </si>
  <si>
    <t>Bancos públicos desenvolvimento</t>
  </si>
  <si>
    <t>IC Carteira de 
ativos problemáticos</t>
  </si>
  <si>
    <t>Capítulo 1: Panorama do Sistema bancário</t>
  </si>
  <si>
    <t>Gráfico 1.3.1: Retorno sobre o patrimônio líquido anual</t>
  </si>
  <si>
    <t>Sistema bancário</t>
  </si>
  <si>
    <t>Lucro Líquido (eixo da esquerda)</t>
  </si>
  <si>
    <t>ROE do sistema bancário</t>
  </si>
  <si>
    <t>Prêmio do ROE</t>
  </si>
  <si>
    <t>ROE dos bancos públicos</t>
  </si>
  <si>
    <t>ROE dos bancos privados</t>
  </si>
  <si>
    <t>(1)</t>
  </si>
  <si>
    <t>(2)</t>
  </si>
  <si>
    <t>(3)</t>
  </si>
  <si>
    <t>(4)</t>
  </si>
  <si>
    <t>(5)</t>
  </si>
  <si>
    <t>Capítulo 1: Panorama do Sistema financeiro</t>
  </si>
  <si>
    <t>Gráfico 1.3.2: Lucro Líquido - Variação de componentes - Dez/2016 a dez/2019 - Acumulado em doze meses</t>
  </si>
  <si>
    <t>Margem de Juros Líquida</t>
  </si>
  <si>
    <t>Receita de Serviços</t>
  </si>
  <si>
    <t>Despesas Administrativas</t>
  </si>
  <si>
    <t>Resultado de participações</t>
  </si>
  <si>
    <t>Lucro 
Líquido
Dez
 2016</t>
  </si>
  <si>
    <t>Lucro 
Líquido
Dez
 2019</t>
  </si>
  <si>
    <t>Capítulo 1: Panorama do Sistema Financeiro</t>
  </si>
  <si>
    <t>Gráfico 1.3.3: Margem de juros</t>
  </si>
  <si>
    <t>Sistema</t>
  </si>
  <si>
    <t>Últimos 12 meses findos em</t>
  </si>
  <si>
    <t>Margem bruta (crédito + títulos)</t>
  </si>
  <si>
    <t>Margem líquida (crédito + títulos)</t>
  </si>
  <si>
    <t>Retorno de juros bruto (crédito + títulos)</t>
  </si>
  <si>
    <t>Custo de captação</t>
  </si>
  <si>
    <t>Jun
2013</t>
  </si>
  <si>
    <t>Gráfico 1.3.4: Despesas de provisão</t>
  </si>
  <si>
    <t>Despesas de provisão líquidas (acumulado 12 meses)</t>
  </si>
  <si>
    <t>Despesas de provisão líquidas (acumulado 3 meses)</t>
  </si>
  <si>
    <t>Despesa de provisão/Estoque de crédito (eixo esq.)</t>
  </si>
  <si>
    <t>Dez
2013</t>
  </si>
  <si>
    <t>Gráfico 1.3.5: Margem de crédito bruta – Variação estimada de componentes (Dez/2018 a Dez/2019) – acumulado em doze meses</t>
  </si>
  <si>
    <t>Base 100 = Dez/2018</t>
  </si>
  <si>
    <t>Margem bruta
Dez
2018</t>
  </si>
  <si>
    <t>Efeito aumento
da carteira</t>
  </si>
  <si>
    <t>Efeito alteração
de mix</t>
  </si>
  <si>
    <t>Efeito redução do spread contábil (%)</t>
  </si>
  <si>
    <t>Margem bruta
Dez
2019</t>
  </si>
  <si>
    <t>Gráfico 1.3.6: Principais componentes de despesas administrativas e receita de serviços</t>
  </si>
  <si>
    <t>Receitas de tarifas bancárias</t>
  </si>
  <si>
    <t>Receitas com cartões e outros</t>
  </si>
  <si>
    <t>Receitas: adm. fundos e merc. capitais</t>
  </si>
  <si>
    <t>Receitas: cobrança e garantias</t>
  </si>
  <si>
    <t>Despesas com pessoal</t>
  </si>
  <si>
    <t>Demais despesas administrativas</t>
  </si>
  <si>
    <t>Receitas de serviços versus desp. administrativas (eixo esq.)</t>
  </si>
  <si>
    <t>Gráfico 1.3.7 - Distribução de frequência do retorno sobre o patrimônio líquido (ROE) anual 1/</t>
  </si>
  <si>
    <t>Junho 2019</t>
  </si>
  <si>
    <t>Dezembro 2019</t>
  </si>
  <si>
    <t>ATA: R$ bilhões
(2)</t>
  </si>
  <si>
    <t>Participação % no ATA do Sistema
(2)</t>
  </si>
  <si>
    <t>Participação % no ATA do Sistema (2)</t>
  </si>
  <si>
    <t>ROE &lt; 0</t>
  </si>
  <si>
    <t>0 &lt; ROE &lt; Proxy²/</t>
  </si>
  <si>
    <t>ROE &gt; Proxy²/</t>
  </si>
  <si>
    <t xml:space="preserve">1/ Os valores acima das barras referem-se ao número de IFs com ROE anual pertencente ao intervalo correspondente. </t>
  </si>
  <si>
    <t>2/ Proxy para taxa livre de risco</t>
  </si>
  <si>
    <t>Gráfico 1.4.1: Índices de capitalização e exigência regulatória 1/</t>
  </si>
  <si>
    <t>(%)</t>
  </si>
  <si>
    <t>Privado</t>
  </si>
  <si>
    <t>Público</t>
  </si>
  <si>
    <t>ICP</t>
  </si>
  <si>
    <t>INI</t>
  </si>
  <si>
    <t>IB</t>
  </si>
  <si>
    <t>RA</t>
  </si>
  <si>
    <t>Requerimento de ICP</t>
  </si>
  <si>
    <t>Requerimento de IPR_I</t>
  </si>
  <si>
    <t>Requerimento de IB</t>
  </si>
  <si>
    <t>Requerimento de RA</t>
  </si>
  <si>
    <t>(6)</t>
  </si>
  <si>
    <t>(7)</t>
  </si>
  <si>
    <t>(8)</t>
  </si>
  <si>
    <t>(1) Para definição de Capital Principal, ver Resolução nº 4.192, de 2013. Obtido por meio do quociente das linhas 104 e 900, do Documento de Limites Operacionais (DLO).</t>
  </si>
  <si>
    <t>(2) Obtido por meio do quociente das contas 103 e 900, do DLO.</t>
  </si>
  <si>
    <t>(3) Obtido por meio do quociente das contas 101 e 900, do DLO.</t>
  </si>
  <si>
    <t>(4) Obtido por meio do quociente das contas 108 e 141, do DLO. Considera bancos comerciais, múltiplos (BM), de câmbio e de investimentos, e caixa econômica, pertencentes aos segmentos S1 e S2, conforme da Resolução 4.615/17.</t>
  </si>
  <si>
    <t>(5) Conforme a Resolução nº 4.193, artigo 6º, de 2013.</t>
  </si>
  <si>
    <t>(6) Conforme a Resolução nº 4.193, artigo 5º, de 2013.</t>
  </si>
  <si>
    <t>(7) Conforme a Resolução nº 4.193, artigo 4º, de 2013.</t>
  </si>
  <si>
    <t>(8) Conforme a Resolução no 4.615, artigo 2o, de 2017.</t>
  </si>
  <si>
    <t>Gráfico 1.4.2: Contribuição para variação no Índice de Capital Principal - Decomposição da variação semestral (p.p.)</t>
  </si>
  <si>
    <t>pontos percentuais (p.p.)</t>
  </si>
  <si>
    <t>Capital Social e Reservas (p.p.)</t>
  </si>
  <si>
    <t>Ajustes Prudenciais (p.p.)</t>
  </si>
  <si>
    <t>Outros elementos Capital Principal (p.p.)</t>
  </si>
  <si>
    <t>RWA Crédito (p.p.)</t>
  </si>
  <si>
    <t>RWA Mercado (p.p.)</t>
  </si>
  <si>
    <t>RWA Operacional (p.p.)</t>
  </si>
  <si>
    <t>Variação Capital Principal (p.p.)</t>
  </si>
  <si>
    <t>Tipo Controle</t>
  </si>
  <si>
    <t>Lucro Líquido Contábil (R$ bilhões)</t>
  </si>
  <si>
    <t>Distr. Resultados (R$ bilhões)</t>
  </si>
  <si>
    <t xml:space="preserve">(%) Distr. Resultados </t>
  </si>
  <si>
    <t>data</t>
  </si>
  <si>
    <t>Exposição (R$ trilhões)</t>
  </si>
  <si>
    <t>RWA (R$ trilhões)</t>
  </si>
  <si>
    <t xml:space="preserve">FPRMedio </t>
  </si>
  <si>
    <t>Participação nos ativos (3) do sistema
(2)</t>
  </si>
  <si>
    <t>Cap. Principal &lt; 4,5</t>
  </si>
  <si>
    <t>0 – 4.5</t>
  </si>
  <si>
    <t>4,5 &lt;= Cap. Principal &lt; 5,125</t>
  </si>
  <si>
    <t>4.5 – 5.125</t>
  </si>
  <si>
    <t>5,125 &lt;= Cap. Principal &lt; 7</t>
  </si>
  <si>
    <t>5.125 – 7</t>
  </si>
  <si>
    <t>7 &lt;= Cap. Principal &lt; 10,5</t>
  </si>
  <si>
    <t>7 – 10.5</t>
  </si>
  <si>
    <t>Cap. Principal  &gt;= 10,5</t>
  </si>
  <si>
    <t>&gt; 10.5</t>
  </si>
  <si>
    <t>1) Para definição de Capital Principal, ver Resolução nº 4.192, de 2013. Para definição do RWA, ver Resolução nº 4.193, de 2013. Obtido por meio do quociente das linhas 104 e 900, do Documento de Limites Operacionais (DLO).</t>
  </si>
  <si>
    <t>(2) Os percentuais referem-se à participação dos ativos totais ajustados (ATA) das instituições que se enquadram no respectivo intervalo de Índice de Capital Principal em relação ao ATA do sistema bancário.</t>
  </si>
  <si>
    <t>Gráfico 1.4.6: Índices de capitalização e de Alavancagem  - Aplicação integral de Basileia III</t>
  </si>
  <si>
    <t>Índices de Capitalização e Razão de Alavancagem</t>
  </si>
  <si>
    <t>Dez/2018</t>
  </si>
  <si>
    <t>Jun/2019</t>
  </si>
  <si>
    <t>Dez/2019</t>
  </si>
  <si>
    <t>IPR1</t>
  </si>
  <si>
    <t xml:space="preserve">Fonte: Banco Central do Brasil </t>
  </si>
  <si>
    <t xml:space="preserve">                    Cenários
Variáveis</t>
  </si>
  <si>
    <t>Atividade Econômica</t>
  </si>
  <si>
    <t>(IBC-Br)</t>
  </si>
  <si>
    <t>Juros</t>
  </si>
  <si>
    <t>(Selic)</t>
  </si>
  <si>
    <t>Câmbio</t>
  </si>
  <si>
    <t>(R$/US$)</t>
  </si>
  <si>
    <t>Inflação</t>
  </si>
  <si>
    <t>(IPCA)</t>
  </si>
  <si>
    <t>Desemprego</t>
  </si>
  <si>
    <t>(PNAD-C IBGE)</t>
  </si>
  <si>
    <t>Prêmio de risco</t>
  </si>
  <si>
    <t>(EMBI+Br) (2)</t>
  </si>
  <si>
    <t>Juros americanos</t>
  </si>
  <si>
    <t>(Treasury 10 anos)</t>
  </si>
  <si>
    <t>1/ As variáveis obtidas da pesquisa Focus, coletadas em 30 de dezembro de 2019, são a previsão para o PIB, a Selic, o câmbio e a inflação até setembro de 2021, sendo que os valores permanecem constantes para os demais períodos. O desemprego e o prêmio de risco permanecem constantes.</t>
  </si>
  <si>
    <t>2/ Na tabela constam os valores máximos atingidos pelo prêmio de risco Brasil (EMBI+Br) em cada cenário. Para o cenário Quebra Estrutural, o valor máximo, igual a 684, é atingido em junho de 2021. No cenário de pior histórico, o máximo é atingido em dezembro de 2022.</t>
  </si>
  <si>
    <t>3/ Os critérios de construção de cada cenário são descritos no anexo Conceitos e metodologias – Estresse de capital.</t>
  </si>
  <si>
    <t>4/ No cenário base, os juros americanos seguem trajetória utilizada pelo Federal Reserve no cenário Adverse do Dodd-Frank Act Stress Testing (DFAST) 2019 (https://www.federalreserve.gov/newsevents/pressreleases/files/bcreg20190213a1.pdf). Em se tratando dos cenários de quebra estrutural e pior histórico, a projeção considera a trajetória histórica dessa variável.</t>
  </si>
  <si>
    <t>Gráfico 1.5.1.1: Estresse macroeconômico – Projeção de ativos problemáticos (% da carteira total)</t>
  </si>
  <si>
    <t>Base
(1)</t>
  </si>
  <si>
    <t>Quebra estrutural
(1)</t>
  </si>
  <si>
    <t>Provisões constituídas (dez/2019)
(1)</t>
  </si>
  <si>
    <t>Pior histórico
(1)</t>
  </si>
  <si>
    <t>(1) Para definições, ver anexo Conceitos e Metodologias - Estresse de Capital.</t>
  </si>
  <si>
    <t>Gráfico 1.5.1.2: Necessidades de Capital - Quebra estrutural</t>
  </si>
  <si>
    <t>Índice de Basiléia
(1)</t>
  </si>
  <si>
    <t>Capital Principal  
(1)</t>
  </si>
  <si>
    <t>Capital complementar
(1)</t>
  </si>
  <si>
    <t>Capital nível 2
(1)</t>
  </si>
  <si>
    <t>(1) Para definições, ver anexo Conceitos e Metodologias - Estresse de Capital</t>
  </si>
  <si>
    <t>Gráfico 1.5.1.3: Necessidades de Capital - Quebra estrutural - Evolução</t>
  </si>
  <si>
    <t>Trimestre</t>
  </si>
  <si>
    <t>Data-base de dez 2019</t>
  </si>
  <si>
    <t>Data-base de jun 2019</t>
  </si>
  <si>
    <t>Data-base de dez 2018</t>
  </si>
  <si>
    <t>Data-base de jun 2018</t>
  </si>
  <si>
    <t>Para definições, ver anexo Conceitos e metodologias - Estresse de Capital</t>
  </si>
  <si>
    <t>Gráfico 1.5.1.4: Estresse macroeconômico - Distribuição de frequência dos ativos por faixa de IBs - Quebra estrutural</t>
  </si>
  <si>
    <t>número de instituições do teste</t>
  </si>
  <si>
    <t>Ativo total (%)</t>
  </si>
  <si>
    <t>Índice de Basileia</t>
  </si>
  <si>
    <t xml:space="preserve"> Dezembro 2019
(dados observados)</t>
  </si>
  <si>
    <t xml:space="preserve"> Dezembro 2022
(cenário de estresse)</t>
  </si>
  <si>
    <t>&lt;= 8.5</t>
  </si>
  <si>
    <t>8.5 - 10.5</t>
  </si>
  <si>
    <t>10.5 - 12.5</t>
  </si>
  <si>
    <t>12.5 - 14.5</t>
  </si>
  <si>
    <t>14.5 - 16.5</t>
  </si>
  <si>
    <t>&gt;= 16.5</t>
  </si>
  <si>
    <t>Data base: dezembro/2019</t>
  </si>
  <si>
    <t>% do capital total</t>
  </si>
  <si>
    <t>% de ativos do sistema</t>
  </si>
  <si>
    <t>Taxa de câmbio (R$/US$)
(1)</t>
  </si>
  <si>
    <t>Necessidade de capital principal
(1)</t>
  </si>
  <si>
    <t>Necessidade de capital complementar
(1)</t>
  </si>
  <si>
    <t>Necessidade de capital nível II
(1)</t>
  </si>
  <si>
    <t>IFs desenquadradas
(1)</t>
  </si>
  <si>
    <t>IFs em insolvência
(1)</t>
  </si>
  <si>
    <t>Taxa de juros de 6 meses
(1)</t>
  </si>
  <si>
    <t>Gráfico 1.5.2.3: Análise de sensibilidade - Risco de crédito</t>
  </si>
  <si>
    <t>Ativos problemáticos
(1)</t>
  </si>
  <si>
    <t>Provisão constituída atual</t>
  </si>
  <si>
    <t>Maior proporção observada de ativos problemáticos (desde Dez/2000)</t>
  </si>
  <si>
    <t>Gráfico 1.5.2.4: Análise de sensibilidade - Risco de crédito imobiliário residencial</t>
  </si>
  <si>
    <t>Queda no preço dos imóveis
(1)</t>
  </si>
  <si>
    <t>Tabela 1.6.2.1. PEF – Frequência média dos riscos mais citados</t>
  </si>
  <si>
    <t>Frequência média (citações/IF)</t>
  </si>
  <si>
    <t>Probabilidade</t>
  </si>
  <si>
    <t>Impacto</t>
  </si>
  <si>
    <t>Risco</t>
  </si>
  <si>
    <t>Ago 2019</t>
  </si>
  <si>
    <t>Nov 2019</t>
  </si>
  <si>
    <t>Fev 2020</t>
  </si>
  <si>
    <t>Cenário internacional</t>
  </si>
  <si>
    <t>Médio-alta</t>
  </si>
  <si>
    <t>Médio</t>
  </si>
  <si>
    <t>Riscos político-fiscais</t>
  </si>
  <si>
    <t>Alto</t>
  </si>
  <si>
    <t>Inadimplência e atividade</t>
  </si>
  <si>
    <t>Riscos exclusivamente políticos</t>
  </si>
  <si>
    <t>Tabela 1.6.2.2. PEF – Frequência dos riscos mais importantes</t>
  </si>
  <si>
    <t>Frequência (%)</t>
  </si>
  <si>
    <t>Cenário Internacional</t>
  </si>
  <si>
    <t>Inadimplência e Atividade</t>
  </si>
  <si>
    <t>Risco de mercado</t>
  </si>
  <si>
    <t>Tabela 1.6.2.3. PEF – Canais de transmissão de choque no SFN</t>
  </si>
  <si>
    <t>Canal de Transmissão</t>
  </si>
  <si>
    <t>Ago 2019
(mediana)</t>
  </si>
  <si>
    <t>Nov 2019
(mediana)</t>
  </si>
  <si>
    <t>Fev 2020
(mediana)</t>
  </si>
  <si>
    <t xml:space="preserve">Contágio entre mercados e instituições domésticas </t>
  </si>
  <si>
    <t>Congelamento de liquidez, incluindo mercado interbancário e linhas de crédito do exterior</t>
  </si>
  <si>
    <t xml:space="preserve">Queda expressiva de preços de ativos financeiros domésticos, inclusive garantias </t>
  </si>
  <si>
    <t>Aumento da aversão ao risco e de incerteza, afetando decisões correntes de consumo e investimento</t>
  </si>
  <si>
    <t>Queda de confiança dos depositantes, incluindo movimentos caracterizados com "flight-to-safety"</t>
  </si>
  <si>
    <t>Fuga de capitais e/ou depreciação cambial relevante</t>
  </si>
  <si>
    <t>Downgrade de rating de crédito, incluindo rating soberano, de forma ampla e disseminada</t>
  </si>
  <si>
    <t xml:space="preserve">Gráfico 1.6.3.1. PEF – Ciclo econômico </t>
  </si>
  <si>
    <t>Ciclo Econômico</t>
  </si>
  <si>
    <t>Fase</t>
  </si>
  <si>
    <t>Expansão</t>
  </si>
  <si>
    <t>Boom (pico)</t>
  </si>
  <si>
    <t>Contração</t>
  </si>
  <si>
    <t>Recessão</t>
  </si>
  <si>
    <t>Depressão (vale)</t>
  </si>
  <si>
    <t>Recuperação</t>
  </si>
  <si>
    <t>Hiato Crédito/PIB</t>
  </si>
  <si>
    <t>Elevado com tendência de alta</t>
  </si>
  <si>
    <t>Elevado e estável</t>
  </si>
  <si>
    <t>Elevado com tendência de queda</t>
  </si>
  <si>
    <t>Baixo com tendência de queda</t>
  </si>
  <si>
    <t>Baixo e estável</t>
  </si>
  <si>
    <t>Baixo com tendência de alta</t>
  </si>
  <si>
    <t>Disposição das IFs para tomar riscos</t>
  </si>
  <si>
    <t>Grau de alavancagem de famílias</t>
  </si>
  <si>
    <t>Grau de alavancagem de empresas</t>
  </si>
  <si>
    <t>Acesso a funding e meios de liquidez</t>
  </si>
  <si>
    <t>Preço de ativos em relação aos fundamentos da economia</t>
  </si>
  <si>
    <t>Tabela 1.6.4.1. PEF – Capacidade de reação do sistema financeiro a eventos de alto impacto</t>
  </si>
  <si>
    <t>Fatores de resiliência do SFN</t>
  </si>
  <si>
    <t>Adequação de capital do sistema financeiro</t>
  </si>
  <si>
    <t>Adequação de liquidez do sistema financeiro</t>
  </si>
  <si>
    <t>Grau de atenção e monitoramento das instituições financeiras</t>
  </si>
  <si>
    <t>Grau de atenção e monitoramento do governo e reguladores</t>
  </si>
  <si>
    <t>Disponibilidade de instrumentos para prevenção e mitigação de risco pelo Banco Central</t>
  </si>
  <si>
    <t>Gráfico 1.6.4.1. PEF – Índice de confiança na estabilidade do sistema financeiro</t>
  </si>
  <si>
    <t>Índice de Confiança</t>
  </si>
  <si>
    <t>Distribuição relativa das percepções de confiança</t>
  </si>
  <si>
    <t>Percepção de confiança</t>
  </si>
  <si>
    <t>Sem Confiança</t>
  </si>
  <si>
    <t>Pouca Confiança</t>
  </si>
  <si>
    <t>Razoável Confiança</t>
  </si>
  <si>
    <t>Muita Confiança</t>
  </si>
  <si>
    <t xml:space="preserve">Completa Confiança </t>
  </si>
  <si>
    <t>Gráfico 1.6.5.1. PEF – Expectativas para o valor do Adicional Contracíclico de Capital Principal</t>
  </si>
  <si>
    <t>Expectativa para valor do Adicional Contracíclico de Capital Principal</t>
  </si>
  <si>
    <t>Manter</t>
  </si>
  <si>
    <t>Elevar 0,08 p.p.</t>
  </si>
  <si>
    <t>Elevar 0,25 p.p.</t>
  </si>
  <si>
    <t>Elevar 0,5 p.p.</t>
  </si>
  <si>
    <t>Não respondeu</t>
  </si>
  <si>
    <t>Sugestão para o valor do Adicional Contracíclico de Capital Principal</t>
  </si>
  <si>
    <t>Elevar 1 p.p.</t>
  </si>
  <si>
    <t>(milhões de reais)</t>
  </si>
  <si>
    <t>Saldo  início de dia</t>
  </si>
  <si>
    <t>Compulsórios</t>
  </si>
  <si>
    <t>Títulos Livres (Carteira Própria) + Títulos Vinculados a Operações Compromissadas</t>
  </si>
  <si>
    <t>Necessidade Efetiva de Liquidez</t>
  </si>
  <si>
    <t xml:space="preserve"> Jul 2019</t>
  </si>
  <si>
    <t>Gráfico 1.7.2 – Câmara BM&amp;FBovespa – Risco financeiro líquido</t>
  </si>
  <si>
    <t>Risco financeiro líquido</t>
  </si>
  <si>
    <t>Tabela 1.7.1 – Câmara BM&amp;FBovespa – Fatores Primitivos de Risco</t>
  </si>
  <si>
    <t>Discriminação</t>
  </si>
  <si>
    <t>Baixa</t>
  </si>
  <si>
    <t>Alta</t>
  </si>
  <si>
    <t>Ibovespa à vista</t>
  </si>
  <si>
    <t>Dólar à vista</t>
  </si>
  <si>
    <t>Pré 42</t>
  </si>
  <si>
    <t>Pré 126</t>
  </si>
  <si>
    <t>Pré 252</t>
  </si>
  <si>
    <t>Pré 756</t>
  </si>
  <si>
    <t>DDI 180</t>
  </si>
  <si>
    <t>DDI 360</t>
  </si>
  <si>
    <t>DDI 1080</t>
  </si>
  <si>
    <r>
      <t xml:space="preserve">Gráfico 1.7.4 – BM&amp;FBovespa – Câmbio – </t>
    </r>
    <r>
      <rPr>
        <b/>
        <i/>
        <sz val="12"/>
        <color theme="1"/>
        <rFont val="Arial"/>
        <family val="2"/>
      </rPr>
      <t>Deficit</t>
    </r>
    <r>
      <rPr>
        <b/>
        <sz val="12"/>
        <color theme="1"/>
        <rFont val="Arial"/>
        <family val="2"/>
      </rPr>
      <t xml:space="preserve"> de liquidez</t>
    </r>
  </si>
  <si>
    <t>Falha de um membro da câmara</t>
  </si>
  <si>
    <t>Falha de dois membros da câmara</t>
  </si>
  <si>
    <r>
      <t xml:space="preserve">Gráfico 1.7.5 – BM&amp;FBovespa – Câmbio – </t>
    </r>
    <r>
      <rPr>
        <b/>
        <i/>
        <sz val="12"/>
        <color theme="1"/>
        <rFont val="Arial"/>
        <family val="2"/>
      </rPr>
      <t>Deficit</t>
    </r>
    <r>
      <rPr>
        <b/>
        <sz val="12"/>
        <color theme="1"/>
        <rFont val="Arial"/>
        <family val="2"/>
      </rPr>
      <t xml:space="preserve"> de liquidez US$</t>
    </r>
  </si>
  <si>
    <t>(milhões de dólares)</t>
  </si>
  <si>
    <t>tIndústria de Transformação</t>
  </si>
  <si>
    <t>Comércio</t>
  </si>
  <si>
    <t>Eletricidade e gás</t>
  </si>
  <si>
    <t>Serviços em geral</t>
  </si>
  <si>
    <t>Indústrias extrativas</t>
  </si>
  <si>
    <t>Transporte</t>
  </si>
  <si>
    <t>Atividades financeiras, de seguros e serviços relacionados</t>
  </si>
  <si>
    <t>Construção</t>
  </si>
  <si>
    <t>Informação e comunicação</t>
  </si>
  <si>
    <t>Água, esgoto, atividades de gestão de resíduos e descontaminação</t>
  </si>
  <si>
    <t>demais setores (inclusive turismo, alojamento e alimentação)</t>
  </si>
  <si>
    <t>Serviços</t>
  </si>
  <si>
    <t>Demais setores</t>
  </si>
  <si>
    <t>Indútstria de transformação</t>
  </si>
  <si>
    <t>Empresas dos setores afetados</t>
  </si>
  <si>
    <t>Empregados diretos</t>
  </si>
  <si>
    <t>Cadeia de fornecedores</t>
  </si>
  <si>
    <t>Empregados de fornecedores</t>
  </si>
  <si>
    <r>
      <t xml:space="preserve">Reclassificação de risco de empresas afetadas que não entrariam em </t>
    </r>
    <r>
      <rPr>
        <i/>
        <sz val="10"/>
        <color theme="1"/>
        <rFont val="Arial"/>
        <family val="2"/>
      </rPr>
      <t>default</t>
    </r>
  </si>
  <si>
    <t>Contágio interfinanceiro</t>
  </si>
  <si>
    <t>Fontes: Banco Central do Brasil</t>
  </si>
  <si>
    <t>Medida</t>
  </si>
  <si>
    <t>Montante envolvido (R$ bilhões)</t>
  </si>
  <si>
    <t>Liberação de liquidez</t>
  </si>
  <si>
    <t>Compulsório + liquidez de curto prazo (LCR)</t>
  </si>
  <si>
    <t>Liberação adicional de compulsório</t>
  </si>
  <si>
    <t>Flexibilização de LCA</t>
  </si>
  <si>
    <t>Empréstimo com lastro em LF garantidas</t>
  </si>
  <si>
    <t>Compromissadas com títulos soberanos brasileiros</t>
  </si>
  <si>
    <t>Nova DPGE</t>
  </si>
  <si>
    <t>Empréstimo com lastro em debêntures</t>
  </si>
  <si>
    <t>% do PIB</t>
  </si>
  <si>
    <t>Liberação de Capital *</t>
  </si>
  <si>
    <t>Overhedge</t>
  </si>
  <si>
    <t>Redução do ACCP</t>
  </si>
  <si>
    <t>Dispensa de provisionamento por repactuação</t>
  </si>
  <si>
    <t>Outras medidas</t>
  </si>
  <si>
    <t xml:space="preserve">Linha de swap de dólar com o Fed </t>
  </si>
  <si>
    <t xml:space="preserve">Criação de linha de crédito especial para PMEs </t>
  </si>
  <si>
    <t>Mercado externo
- em US$</t>
  </si>
  <si>
    <t>Moeda estrangeira
- Exportadora</t>
  </si>
  <si>
    <t>Moeda estrangeira
- Hedge financeiro</t>
  </si>
  <si>
    <t>Moeda estrangeira
- Matriz no exterior</t>
  </si>
  <si>
    <t>Moeda estrangeira
- Ativos no exterior</t>
  </si>
  <si>
    <t>Moeda estrangeira
- ME pouco relevante</t>
  </si>
  <si>
    <t>Moeda estrangeira
- Outros</t>
  </si>
  <si>
    <t xml:space="preserve">Empresas de pequeno e
médio porte </t>
  </si>
  <si>
    <t>Empresas de
grande porte</t>
  </si>
  <si>
    <t>Gráfico 2.1.1 – Dívidas de todos os setores</t>
  </si>
  <si>
    <t>Gráfico 2.1.2 – Dívidas dos setores afetados</t>
  </si>
  <si>
    <t>Gráfico 2.1.3 – Aumento de provisão</t>
  </si>
  <si>
    <r>
      <t xml:space="preserve">Captações externas que ingressam (vinculadas ao comércio exterior) </t>
    </r>
    <r>
      <rPr>
        <i/>
        <sz val="12"/>
        <color theme="1"/>
        <rFont val="Times New Roman"/>
        <family val="1"/>
      </rPr>
      <t>versus</t>
    </r>
    <r>
      <rPr>
        <sz val="12"/>
        <color theme="1"/>
        <rFont val="Times New Roman"/>
        <family val="1"/>
      </rPr>
      <t xml:space="preserve"> captações totais
(2)</t>
    </r>
  </si>
  <si>
    <t>R$</t>
  </si>
  <si>
    <t>USD 60.0</t>
  </si>
  <si>
    <t>USD 30</t>
  </si>
  <si>
    <t>Compromissadas
com títulos privados</t>
  </si>
  <si>
    <t>PF/PJ –
Intermediadas</t>
  </si>
  <si>
    <t>Fontes: Banco Central do Brasil, IBGE</t>
  </si>
  <si>
    <t>Downgrade</t>
  </si>
  <si>
    <t>CNAE</t>
  </si>
  <si>
    <t>1/ Para uma descrição de cada código, consulte https://cnae.ibge.gov.br/</t>
  </si>
  <si>
    <t>Tabela 2.1.1 – CNAE dos setores afetados</t>
  </si>
  <si>
    <r>
      <t xml:space="preserve">Tabela 2.1.1 – CNAEs dos setores afetados </t>
    </r>
    <r>
      <rPr>
        <b/>
        <vertAlign val="superscript"/>
        <sz val="11"/>
        <color theme="1"/>
        <rFont val="Arial"/>
        <family val="2"/>
      </rPr>
      <t>1/</t>
    </r>
  </si>
  <si>
    <t>Cenário
base
(1)</t>
  </si>
  <si>
    <t xml:space="preserve">Quebra
estrutural
</t>
  </si>
  <si>
    <t>Pior
histórico</t>
  </si>
  <si>
    <t xml:space="preserve"> Dez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</si>
</sst>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0_-;\-* #,##0_-;_-* &quot;-&quot;_-;_-@_-"/>
    <numFmt numFmtId="43" formatCode="_-* #,##0.00_-;\-* #,##0.00_-;_-* &quot;-&quot;??_-;_-@_-"/>
    <numFmt numFmtId="164" formatCode="_(* #,##0.00_);_(* \(#,##0.00\);_(* &quot;-&quot;??_);_(@_)"/>
    <numFmt numFmtId="165" formatCode="General_)"/>
    <numFmt numFmtId="166" formatCode="0.0"/>
    <numFmt numFmtId="167" formatCode="0.0%"/>
    <numFmt numFmtId="168" formatCode="0.00000"/>
    <numFmt numFmtId="169" formatCode="0.0000"/>
    <numFmt numFmtId="170" formatCode="0.0000%"/>
    <numFmt numFmtId="171" formatCode="yyyy\-mm\-dd;@"/>
    <numFmt numFmtId="172" formatCode="[&gt;0]General"/>
    <numFmt numFmtId="173" formatCode="&quot;Yes&quot;;[Red]&quot;No&quot;"/>
    <numFmt numFmtId="174" formatCode="#\ ###\ ###\ ##0\ "/>
    <numFmt numFmtId="175" formatCode="&quot;Cr$&quot;#,##0_);[Red]\(&quot;Cr$&quot;#,##0\)"/>
    <numFmt numFmtId="176" formatCode="&quot;Cr$&quot;#,##0.00_);[Red]\(&quot;Cr$&quot;#,##0.00\)"/>
    <numFmt numFmtId="177" formatCode="#,#00"/>
    <numFmt numFmtId="178" formatCode="%#,#00"/>
    <numFmt numFmtId="179" formatCode="#.##000"/>
    <numFmt numFmtId="180" formatCode="#,"/>
    <numFmt numFmtId="181" formatCode="_(* #,##0.0_);_(* \(#,##0.0\);_(* &quot;-&quot;??_);_(@_)"/>
    <numFmt numFmtId="182" formatCode="_-* #,##0_-;\-* #,##0_-;_-* &quot;-&quot;??_-;_-@_-"/>
    <numFmt numFmtId="183" formatCode="_(* #,##0_);_(* \(#,##0\);_(* &quot;-&quot;??_);_(@_)"/>
    <numFmt numFmtId="184" formatCode="#,##0.0"/>
    <numFmt numFmtId="185" formatCode="#,##0.0,,,"/>
    <numFmt numFmtId="186" formatCode="#,##0.00,,,"/>
    <numFmt numFmtId="187" formatCode="_-* #,##0.0_-;\-* #,##0.0_-;_-* &quot;-&quot;??_-;_-@_-"/>
    <numFmt numFmtId="188" formatCode="_-* #,##0.0_-;\-* #,##0.0_-;_-* &quot;-&quot;?_-;_-@_-"/>
    <numFmt numFmtId="189" formatCode="#,##0_ ;\-#,##0\ "/>
    <numFmt numFmtId="190" formatCode="#,##0.0_ ;\-#,##0.0\ "/>
  </numFmts>
  <fonts count="135">
    <font>
      <sz val="11"/>
      <color theme="1"/>
      <name val="Book Antiqua"/>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indexed="8"/>
      <name val="Calibri"/>
      <family val="2"/>
    </font>
    <font>
      <sz val="7"/>
      <name val="Times New Roman"/>
      <family val="1"/>
    </font>
    <font>
      <sz val="9"/>
      <color indexed="8"/>
      <name val="Bitstream Vera Sans Mono"/>
      <family val="2"/>
    </font>
    <font>
      <sz val="12"/>
      <name val="Times New Roman"/>
      <family val="1"/>
    </font>
    <font>
      <b/>
      <sz val="10"/>
      <name val="Arial"/>
      <family val="2"/>
    </font>
    <font>
      <b/>
      <sz val="12"/>
      <name val="Arial"/>
      <family val="2"/>
    </font>
    <font>
      <sz val="10"/>
      <color indexed="10"/>
      <name val="Arial"/>
      <family val="2"/>
    </font>
    <font>
      <b/>
      <sz val="20"/>
      <name val="Arial"/>
      <family val="2"/>
    </font>
    <font>
      <sz val="10"/>
      <name val="Times New Roman"/>
      <family val="1"/>
    </font>
    <font>
      <sz val="10"/>
      <color indexed="8"/>
      <name val="Arial"/>
      <family val="2"/>
    </font>
    <font>
      <sz val="11"/>
      <name val="돋움"/>
      <family val="3"/>
      <charset val="129"/>
    </font>
    <font>
      <sz val="9"/>
      <name val="굴림"/>
      <family val="3"/>
      <charset val="129"/>
    </font>
    <font>
      <sz val="10"/>
      <name val="돋움체"/>
      <family val="3"/>
      <charset val="129"/>
    </font>
    <font>
      <sz val="10"/>
      <name val="Courier"/>
      <family val="3"/>
    </font>
    <font>
      <sz val="7"/>
      <name val="SwitzerlandLight"/>
    </font>
    <font>
      <b/>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MS Sans Serif"/>
      <family val="2"/>
    </font>
    <font>
      <b/>
      <sz val="14"/>
      <name val="Times New Roman"/>
      <family val="1"/>
    </font>
    <font>
      <sz val="10"/>
      <color indexed="8"/>
      <name val="Times New Roman"/>
      <family val="2"/>
    </font>
    <font>
      <u/>
      <sz val="10"/>
      <color indexed="12"/>
      <name val="Arial"/>
      <family val="2"/>
    </font>
    <font>
      <sz val="8"/>
      <name val="SwitzerlandLight"/>
    </font>
    <font>
      <sz val="1"/>
      <color indexed="8"/>
      <name val="Courier"/>
      <family val="3"/>
    </font>
    <font>
      <b/>
      <sz val="1"/>
      <color indexed="8"/>
      <name val="Courier"/>
      <family val="3"/>
    </font>
    <font>
      <sz val="11"/>
      <color theme="1"/>
      <name val="Book Antiqua"/>
      <family val="2"/>
      <scheme val="minor"/>
    </font>
    <font>
      <sz val="10"/>
      <color theme="1"/>
      <name val="Times New Roman"/>
      <family val="2"/>
    </font>
    <font>
      <sz val="10"/>
      <color theme="1"/>
      <name val="Arial"/>
      <family val="2"/>
    </font>
    <font>
      <sz val="11"/>
      <color theme="0"/>
      <name val="Book Antiqua"/>
      <family val="2"/>
      <scheme val="minor"/>
    </font>
    <font>
      <sz val="10"/>
      <color theme="0"/>
      <name val="Times New Roman"/>
      <family val="2"/>
    </font>
    <font>
      <sz val="10"/>
      <color theme="0"/>
      <name val="Arial"/>
      <family val="2"/>
    </font>
    <font>
      <sz val="11"/>
      <color rgb="FF006100"/>
      <name val="Book Antiqua"/>
      <family val="2"/>
      <scheme val="minor"/>
    </font>
    <font>
      <sz val="10"/>
      <color rgb="FF006100"/>
      <name val="Times New Roman"/>
      <family val="2"/>
    </font>
    <font>
      <sz val="10"/>
      <color rgb="FF006100"/>
      <name val="Arial"/>
      <family val="2"/>
    </font>
    <font>
      <b/>
      <sz val="11"/>
      <color rgb="FFFA7D00"/>
      <name val="Book Antiqua"/>
      <family val="2"/>
      <scheme val="minor"/>
    </font>
    <font>
      <b/>
      <sz val="10"/>
      <color rgb="FFFA7D00"/>
      <name val="Times New Roman"/>
      <family val="2"/>
    </font>
    <font>
      <b/>
      <sz val="10"/>
      <color rgb="FFFA7D00"/>
      <name val="Arial"/>
      <family val="2"/>
    </font>
    <font>
      <b/>
      <sz val="11"/>
      <color theme="0"/>
      <name val="Book Antiqua"/>
      <family val="2"/>
      <scheme val="minor"/>
    </font>
    <font>
      <b/>
      <sz val="10"/>
      <color theme="0"/>
      <name val="Times New Roman"/>
      <family val="2"/>
    </font>
    <font>
      <b/>
      <sz val="10"/>
      <color theme="0"/>
      <name val="Arial"/>
      <family val="2"/>
    </font>
    <font>
      <sz val="11"/>
      <color rgb="FFFA7D00"/>
      <name val="Book Antiqua"/>
      <family val="2"/>
      <scheme val="minor"/>
    </font>
    <font>
      <sz val="10"/>
      <color rgb="FFFA7D00"/>
      <name val="Times New Roman"/>
      <family val="2"/>
    </font>
    <font>
      <sz val="10"/>
      <color rgb="FFFA7D00"/>
      <name val="Arial"/>
      <family val="2"/>
    </font>
    <font>
      <sz val="11"/>
      <color theme="1"/>
      <name val="Book Antiqua"/>
      <family val="2"/>
      <charset val="129"/>
      <scheme val="minor"/>
    </font>
    <font>
      <sz val="11"/>
      <color rgb="FF3F3F76"/>
      <name val="Book Antiqua"/>
      <family val="2"/>
      <scheme val="minor"/>
    </font>
    <font>
      <sz val="10"/>
      <color rgb="FF3F3F76"/>
      <name val="Times New Roman"/>
      <family val="2"/>
    </font>
    <font>
      <sz val="10"/>
      <color rgb="FF3F3F76"/>
      <name val="Arial"/>
      <family val="2"/>
    </font>
    <font>
      <u/>
      <sz val="11"/>
      <color theme="10"/>
      <name val="Calibri"/>
      <family val="2"/>
    </font>
    <font>
      <u/>
      <sz val="11"/>
      <color theme="10"/>
      <name val="Book Antiqua"/>
      <family val="2"/>
      <scheme val="minor"/>
    </font>
    <font>
      <u/>
      <sz val="11"/>
      <color theme="10"/>
      <name val="Arial"/>
      <family val="2"/>
    </font>
    <font>
      <sz val="11"/>
      <color rgb="FF9C0006"/>
      <name val="Book Antiqua"/>
      <family val="2"/>
      <scheme val="minor"/>
    </font>
    <font>
      <sz val="10"/>
      <color rgb="FF9C0006"/>
      <name val="Times New Roman"/>
      <family val="2"/>
    </font>
    <font>
      <sz val="10"/>
      <color rgb="FF9C0006"/>
      <name val="Arial"/>
      <family val="2"/>
    </font>
    <font>
      <sz val="11"/>
      <color rgb="FF9C6500"/>
      <name val="Book Antiqua"/>
      <family val="2"/>
      <scheme val="minor"/>
    </font>
    <font>
      <sz val="10"/>
      <color rgb="FF9C6500"/>
      <name val="Times New Roman"/>
      <family val="2"/>
    </font>
    <font>
      <sz val="10"/>
      <color rgb="FF9C6500"/>
      <name val="Arial"/>
      <family val="2"/>
    </font>
    <font>
      <sz val="9"/>
      <color theme="1"/>
      <name val="Bitstream Vera Sans Mono"/>
      <family val="2"/>
    </font>
    <font>
      <sz val="11"/>
      <color theme="1"/>
      <name val="Times New Roman"/>
      <family val="2"/>
    </font>
    <font>
      <sz val="8"/>
      <color theme="1"/>
      <name val="Times New Roman"/>
      <family val="2"/>
    </font>
    <font>
      <b/>
      <sz val="11"/>
      <color rgb="FF3F3F3F"/>
      <name val="Book Antiqua"/>
      <family val="2"/>
      <scheme val="minor"/>
    </font>
    <font>
      <b/>
      <sz val="10"/>
      <color rgb="FF3F3F3F"/>
      <name val="Times New Roman"/>
      <family val="2"/>
    </font>
    <font>
      <b/>
      <sz val="10"/>
      <color rgb="FF3F3F3F"/>
      <name val="Arial"/>
      <family val="2"/>
    </font>
    <font>
      <sz val="11"/>
      <color rgb="FFFF0000"/>
      <name val="Book Antiqua"/>
      <family val="2"/>
      <scheme val="minor"/>
    </font>
    <font>
      <sz val="10"/>
      <color rgb="FFFF0000"/>
      <name val="Times New Roman"/>
      <family val="2"/>
    </font>
    <font>
      <sz val="10"/>
      <color rgb="FFFF0000"/>
      <name val="Arial"/>
      <family val="2"/>
    </font>
    <font>
      <i/>
      <sz val="11"/>
      <color rgb="FF7F7F7F"/>
      <name val="Book Antiqua"/>
      <family val="2"/>
      <scheme val="minor"/>
    </font>
    <font>
      <i/>
      <sz val="10"/>
      <color rgb="FF7F7F7F"/>
      <name val="Times New Roman"/>
      <family val="2"/>
    </font>
    <font>
      <i/>
      <sz val="10"/>
      <color rgb="FF7F7F7F"/>
      <name val="Arial"/>
      <family val="2"/>
    </font>
    <font>
      <b/>
      <sz val="18"/>
      <color theme="3"/>
      <name val="Lucida Sans"/>
      <family val="2"/>
      <scheme val="major"/>
    </font>
    <font>
      <b/>
      <sz val="15"/>
      <color theme="3"/>
      <name val="Book Antiqua"/>
      <family val="2"/>
      <scheme val="minor"/>
    </font>
    <font>
      <b/>
      <sz val="15"/>
      <color theme="3"/>
      <name val="Times New Roman"/>
      <family val="2"/>
    </font>
    <font>
      <b/>
      <sz val="15"/>
      <color theme="3"/>
      <name val="Arial"/>
      <family val="2"/>
    </font>
    <font>
      <b/>
      <sz val="13"/>
      <color theme="3"/>
      <name val="Book Antiqua"/>
      <family val="2"/>
      <scheme val="minor"/>
    </font>
    <font>
      <b/>
      <sz val="13"/>
      <color theme="3"/>
      <name val="Times New Roman"/>
      <family val="2"/>
    </font>
    <font>
      <b/>
      <sz val="13"/>
      <color theme="3"/>
      <name val="Arial"/>
      <family val="2"/>
    </font>
    <font>
      <b/>
      <sz val="11"/>
      <color theme="3"/>
      <name val="Book Antiqua"/>
      <family val="2"/>
      <scheme val="minor"/>
    </font>
    <font>
      <b/>
      <sz val="11"/>
      <color theme="3"/>
      <name val="Times New Roman"/>
      <family val="2"/>
    </font>
    <font>
      <b/>
      <sz val="11"/>
      <color theme="3"/>
      <name val="Arial"/>
      <family val="2"/>
    </font>
    <font>
      <b/>
      <sz val="11"/>
      <color theme="1"/>
      <name val="Book Antiqua"/>
      <family val="2"/>
      <scheme val="minor"/>
    </font>
    <font>
      <b/>
      <sz val="10"/>
      <color theme="1"/>
      <name val="Times New Roman"/>
      <family val="2"/>
    </font>
    <font>
      <b/>
      <sz val="10"/>
      <color theme="1"/>
      <name val="Arial"/>
      <family val="2"/>
    </font>
    <font>
      <sz val="11"/>
      <color theme="1"/>
      <name val="Book Antiqua"/>
      <family val="3"/>
      <charset val="129"/>
      <scheme val="minor"/>
    </font>
    <font>
      <sz val="11"/>
      <name val="Book Antiqua"/>
      <family val="2"/>
      <scheme val="minor"/>
    </font>
    <font>
      <sz val="12"/>
      <color theme="1"/>
      <name val="Times New Roman"/>
      <family val="1"/>
    </font>
    <font>
      <sz val="11"/>
      <color rgb="FF000000"/>
      <name val="Calibri"/>
      <family val="2"/>
    </font>
    <font>
      <sz val="12"/>
      <color theme="1"/>
      <name val="Arial"/>
      <family val="2"/>
    </font>
    <font>
      <b/>
      <sz val="12"/>
      <color theme="1"/>
      <name val="Arial"/>
      <family val="2"/>
    </font>
    <font>
      <sz val="12"/>
      <color rgb="FFFF0000"/>
      <name val="Arial"/>
      <family val="2"/>
    </font>
    <font>
      <sz val="12"/>
      <name val="Arial"/>
      <family val="2"/>
    </font>
    <font>
      <sz val="11"/>
      <name val="Arial"/>
      <family val="2"/>
    </font>
    <font>
      <b/>
      <sz val="11"/>
      <color theme="1"/>
      <name val="Arial"/>
      <family val="2"/>
    </font>
    <font>
      <u/>
      <sz val="10"/>
      <color theme="10"/>
      <name val="Arial"/>
      <family val="2"/>
    </font>
    <font>
      <u/>
      <sz val="12"/>
      <color theme="10"/>
      <name val="Arial"/>
      <family val="2"/>
    </font>
    <font>
      <sz val="11"/>
      <color theme="1"/>
      <name val="Arial"/>
      <family val="2"/>
    </font>
    <font>
      <sz val="12"/>
      <color theme="1"/>
      <name val="Book Antiqua"/>
      <family val="2"/>
      <scheme val="minor"/>
    </font>
    <font>
      <b/>
      <sz val="12"/>
      <name val="Times New Roman"/>
      <family val="1"/>
    </font>
    <font>
      <b/>
      <u/>
      <sz val="12"/>
      <color theme="1"/>
      <name val="Arial"/>
      <family val="2"/>
    </font>
    <font>
      <b/>
      <sz val="11"/>
      <name val="Arial"/>
      <family val="2"/>
    </font>
    <font>
      <b/>
      <sz val="12"/>
      <color theme="1"/>
      <name val="Times New Roman"/>
      <family val="1"/>
    </font>
    <font>
      <sz val="12"/>
      <color rgb="FF000000"/>
      <name val="Arial"/>
      <family val="2"/>
    </font>
    <font>
      <sz val="10"/>
      <color theme="1"/>
      <name val="Arial"/>
      <family val="2"/>
    </font>
    <font>
      <b/>
      <i/>
      <sz val="12"/>
      <color theme="1"/>
      <name val="Arial"/>
      <family val="2"/>
    </font>
    <font>
      <vertAlign val="superscript"/>
      <sz val="11"/>
      <color theme="1"/>
      <name val="Arial"/>
      <family val="2"/>
    </font>
    <font>
      <i/>
      <u/>
      <sz val="10"/>
      <color theme="10"/>
      <name val="Arial"/>
      <family val="2"/>
    </font>
    <font>
      <b/>
      <sz val="12"/>
      <color rgb="FF0070C0"/>
      <name val="Arial"/>
      <family val="2"/>
    </font>
    <font>
      <i/>
      <sz val="12"/>
      <color theme="1"/>
      <name val="Times New Roman"/>
      <family val="1"/>
    </font>
    <font>
      <sz val="12"/>
      <color rgb="FFFF0000"/>
      <name val="Times New Roman"/>
      <family val="1"/>
    </font>
    <font>
      <sz val="12"/>
      <name val="Book Antiqua"/>
      <family val="2"/>
      <scheme val="minor"/>
    </font>
    <font>
      <i/>
      <sz val="10"/>
      <color theme="1"/>
      <name val="Arial"/>
      <family val="2"/>
    </font>
    <font>
      <sz val="9"/>
      <color theme="1"/>
      <name val="Arial"/>
      <family val="2"/>
    </font>
    <font>
      <sz val="12"/>
      <color theme="1"/>
      <name val="Arial"/>
      <family val="2"/>
    </font>
    <font>
      <b/>
      <sz val="14"/>
      <color theme="1"/>
      <name val="Arial"/>
      <family val="2"/>
    </font>
    <font>
      <sz val="10"/>
      <color theme="1"/>
      <name val="Book Antiqua"/>
      <family val="2"/>
      <scheme val="minor"/>
    </font>
    <font>
      <sz val="8"/>
      <color theme="1"/>
      <name val="Book Antiqua"/>
      <family val="2"/>
      <scheme val="minor"/>
    </font>
    <font>
      <b/>
      <vertAlign val="superscript"/>
      <sz val="11"/>
      <color theme="1"/>
      <name val="Arial"/>
      <family val="2"/>
    </font>
    <font>
      <sz val="11"/>
      <color theme="1"/>
      <name val="Book Antiqua"/>
      <family val="1"/>
      <scheme val="minor"/>
    </font>
  </fonts>
  <fills count="4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s>
  <borders count="22">
    <border>
      <left/>
      <right/>
      <top/>
      <bottom/>
      <diagonal/>
    </border>
    <border>
      <left/>
      <right style="hair">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531">
    <xf numFmtId="0" fontId="0" fillId="0" borderId="0"/>
    <xf numFmtId="0" fontId="16" fillId="0" borderId="0">
      <alignment vertical="top"/>
    </xf>
    <xf numFmtId="0" fontId="44" fillId="14"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6"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6"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6"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6"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6"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6"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6"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8" fillId="26" borderId="0" applyNumberFormat="0" applyBorder="0" applyAlignment="0" applyProtection="0"/>
    <xf numFmtId="0" fontId="49" fillId="26"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27" borderId="0" applyNumberFormat="0" applyBorder="0" applyAlignment="0" applyProtection="0"/>
    <xf numFmtId="0" fontId="49" fillId="27"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8" fillId="28" borderId="0" applyNumberFormat="0" applyBorder="0" applyAlignment="0" applyProtection="0"/>
    <xf numFmtId="0" fontId="49" fillId="28"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8" fillId="29" borderId="0" applyNumberFormat="0" applyBorder="0" applyAlignment="0" applyProtection="0"/>
    <xf numFmtId="0" fontId="49" fillId="29"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8" fillId="30" borderId="0" applyNumberFormat="0" applyBorder="0" applyAlignment="0" applyProtection="0"/>
    <xf numFmtId="0" fontId="49" fillId="30"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8" fillId="31" borderId="0" applyNumberFormat="0" applyBorder="0" applyAlignment="0" applyProtection="0"/>
    <xf numFmtId="0" fontId="49" fillId="31" borderId="0" applyNumberFormat="0" applyBorder="0" applyAlignment="0" applyProtection="0"/>
    <xf numFmtId="165" fontId="30" fillId="0" borderId="1"/>
    <xf numFmtId="165" fontId="41" fillId="0" borderId="0">
      <alignment vertical="top"/>
    </xf>
    <xf numFmtId="174" fontId="31" fillId="0" borderId="2"/>
    <xf numFmtId="165" fontId="18" fillId="0" borderId="0">
      <alignment horizontal="right"/>
    </xf>
    <xf numFmtId="165" fontId="18" fillId="0" borderId="0">
      <alignment horizontal="right"/>
    </xf>
    <xf numFmtId="165" fontId="18" fillId="0" borderId="0">
      <alignment horizontal="left"/>
    </xf>
    <xf numFmtId="0" fontId="50" fillId="32" borderId="0" applyNumberFormat="0" applyBorder="0" applyAlignment="0" applyProtection="0"/>
    <xf numFmtId="0" fontId="50" fillId="32" borderId="0" applyNumberFormat="0" applyBorder="0" applyAlignment="0" applyProtection="0"/>
    <xf numFmtId="0" fontId="51" fillId="32" borderId="0" applyNumberFormat="0" applyBorder="0" applyAlignment="0" applyProtection="0"/>
    <xf numFmtId="0" fontId="52" fillId="32" borderId="0" applyNumberFormat="0" applyBorder="0" applyAlignment="0" applyProtection="0"/>
    <xf numFmtId="0" fontId="53" fillId="33" borderId="10" applyNumberFormat="0" applyAlignment="0" applyProtection="0"/>
    <xf numFmtId="0" fontId="53" fillId="33" borderId="10" applyNumberFormat="0" applyAlignment="0" applyProtection="0"/>
    <xf numFmtId="0" fontId="54" fillId="33" borderId="10" applyNumberFormat="0" applyAlignment="0" applyProtection="0"/>
    <xf numFmtId="0" fontId="55" fillId="33" borderId="10" applyNumberFormat="0" applyAlignment="0" applyProtection="0"/>
    <xf numFmtId="0" fontId="56" fillId="34" borderId="11" applyNumberFormat="0" applyAlignment="0" applyProtection="0"/>
    <xf numFmtId="0" fontId="56" fillId="34" borderId="11" applyNumberFormat="0" applyAlignment="0" applyProtection="0"/>
    <xf numFmtId="0" fontId="57" fillId="34" borderId="11" applyNumberFormat="0" applyAlignment="0" applyProtection="0"/>
    <xf numFmtId="0" fontId="58" fillId="34" borderId="11" applyNumberFormat="0" applyAlignment="0" applyProtection="0"/>
    <xf numFmtId="0" fontId="59" fillId="0" borderId="12" applyNumberFormat="0" applyFill="0" applyAlignment="0" applyProtection="0"/>
    <xf numFmtId="0" fontId="59"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3" fontId="23" fillId="2" borderId="3" applyFont="0" applyFill="0" applyProtection="0">
      <alignment horizontal="right" vertical="center"/>
    </xf>
    <xf numFmtId="1" fontId="32" fillId="2" borderId="3">
      <alignment horizontal="right" vertical="center"/>
    </xf>
    <xf numFmtId="0" fontId="32" fillId="3" borderId="3">
      <alignment horizontal="center" vertical="center"/>
    </xf>
    <xf numFmtId="1" fontId="32" fillId="2" borderId="3">
      <alignment horizontal="right" vertical="center"/>
    </xf>
    <xf numFmtId="0" fontId="16" fillId="2" borderId="0"/>
    <xf numFmtId="0" fontId="33" fillId="2" borderId="3"/>
    <xf numFmtId="0" fontId="34" fillId="4" borderId="3">
      <alignment horizontal="left" vertical="center"/>
    </xf>
    <xf numFmtId="0" fontId="34" fillId="4" borderId="3">
      <alignment horizontal="left" vertical="center"/>
    </xf>
    <xf numFmtId="0" fontId="35" fillId="2" borderId="3">
      <alignment horizontal="left" vertical="center"/>
    </xf>
    <xf numFmtId="0" fontId="36" fillId="2" borderId="4"/>
    <xf numFmtId="41" fontId="62" fillId="0" borderId="0" applyFont="0" applyFill="0" applyBorder="0" applyAlignment="0" applyProtection="0">
      <alignment vertical="center"/>
    </xf>
    <xf numFmtId="41" fontId="62" fillId="0" borderId="0" applyFont="0" applyFill="0" applyBorder="0" applyAlignment="0" applyProtection="0">
      <alignment vertical="center"/>
    </xf>
    <xf numFmtId="38" fontId="37"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0" fontId="37" fillId="0" borderId="0" applyFont="0" applyFill="0" applyBorder="0" applyAlignment="0" applyProtection="0"/>
    <xf numFmtId="175" fontId="37" fillId="0" borderId="0" applyFont="0" applyFill="0" applyBorder="0" applyAlignment="0" applyProtection="0"/>
    <xf numFmtId="0" fontId="16" fillId="0" borderId="0"/>
    <xf numFmtId="176" fontId="37" fillId="0" borderId="0" applyFont="0" applyFill="0" applyBorder="0" applyAlignment="0" applyProtection="0"/>
    <xf numFmtId="0" fontId="42" fillId="0" borderId="0">
      <protection locked="0"/>
    </xf>
    <xf numFmtId="0" fontId="47" fillId="35" borderId="0" applyNumberFormat="0" applyBorder="0" applyAlignment="0" applyProtection="0"/>
    <xf numFmtId="0" fontId="47" fillId="35" borderId="0" applyNumberFormat="0" applyBorder="0" applyAlignment="0" applyProtection="0"/>
    <xf numFmtId="0" fontId="48" fillId="35" borderId="0" applyNumberFormat="0" applyBorder="0" applyAlignment="0" applyProtection="0"/>
    <xf numFmtId="0" fontId="49" fillId="35"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63" fillId="41" borderId="10" applyNumberFormat="0" applyAlignment="0" applyProtection="0"/>
    <xf numFmtId="0" fontId="63" fillId="41" borderId="10" applyNumberFormat="0" applyAlignment="0" applyProtection="0"/>
    <xf numFmtId="0" fontId="64" fillId="41" borderId="10" applyNumberFormat="0" applyAlignment="0" applyProtection="0"/>
    <xf numFmtId="0" fontId="65" fillId="41" borderId="10" applyNumberFormat="0" applyAlignment="0" applyProtection="0"/>
    <xf numFmtId="177" fontId="42" fillId="0" borderId="0">
      <protection locked="0"/>
    </xf>
    <xf numFmtId="0" fontId="16" fillId="3" borderId="3" applyNumberFormat="0" applyFont="0" applyBorder="0" applyProtection="0">
      <alignment horizontal="center" vertical="center"/>
    </xf>
    <xf numFmtId="0" fontId="24" fillId="2" borderId="5" applyNumberFormat="0" applyFill="0" applyBorder="0" applyAlignment="0" applyProtection="0">
      <alignment horizontal="left"/>
    </xf>
    <xf numFmtId="0" fontId="22" fillId="0" borderId="0" applyNumberFormat="0" applyFill="0" applyBorder="0" applyAlignment="0" applyProtection="0"/>
    <xf numFmtId="0" fontId="21" fillId="2" borderId="6" applyFont="0" applyBorder="0">
      <alignment horizontal="center" wrapText="1"/>
    </xf>
    <xf numFmtId="3" fontId="16" fillId="5" borderId="3" applyFont="0" applyProtection="0">
      <alignment horizontal="right" vertical="center"/>
    </xf>
    <xf numFmtId="10" fontId="16" fillId="5" borderId="3" applyFont="0" applyProtection="0">
      <alignment horizontal="right" vertical="center"/>
    </xf>
    <xf numFmtId="9" fontId="16" fillId="5" borderId="3" applyFont="0" applyProtection="0">
      <alignment horizontal="right" vertical="center"/>
    </xf>
    <xf numFmtId="0" fontId="16" fillId="5" borderId="6" applyNumberFormat="0" applyFont="0" applyBorder="0" applyProtection="0">
      <alignment horizontal="left" vertical="center"/>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xf numFmtId="0" fontId="40"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42"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71" fillId="42" borderId="0" applyNumberFormat="0" applyBorder="0" applyAlignment="0" applyProtection="0"/>
    <xf numFmtId="171" fontId="16" fillId="6" borderId="3" applyFont="0">
      <alignment vertical="center"/>
      <protection locked="0"/>
    </xf>
    <xf numFmtId="3" fontId="16" fillId="6" borderId="3" applyFont="0">
      <alignment horizontal="right" vertical="center"/>
      <protection locked="0"/>
    </xf>
    <xf numFmtId="166" fontId="16" fillId="6" borderId="3" applyFont="0">
      <alignment horizontal="right" vertical="center"/>
      <protection locked="0"/>
    </xf>
    <xf numFmtId="169" fontId="16" fillId="7" borderId="3" applyFont="0">
      <alignment vertical="center"/>
      <protection locked="0"/>
    </xf>
    <xf numFmtId="10" fontId="16" fillId="6" borderId="3" applyFont="0">
      <alignment horizontal="right" vertical="center"/>
      <protection locked="0"/>
    </xf>
    <xf numFmtId="9" fontId="16" fillId="6" borderId="7" applyFont="0">
      <alignment horizontal="right" vertical="center"/>
      <protection locked="0"/>
    </xf>
    <xf numFmtId="170" fontId="16" fillId="6" borderId="3" applyFont="0">
      <alignment horizontal="right" vertical="center"/>
      <protection locked="0"/>
    </xf>
    <xf numFmtId="167" fontId="16" fillId="6" borderId="7" applyFont="0">
      <alignment horizontal="right" vertical="center"/>
      <protection locked="0"/>
    </xf>
    <xf numFmtId="0" fontId="16" fillId="6" borderId="3" applyFont="0">
      <alignment horizontal="center" vertical="center" wrapText="1"/>
      <protection locked="0"/>
    </xf>
    <xf numFmtId="49" fontId="16" fillId="6" borderId="3" applyFont="0">
      <alignment vertical="center"/>
      <protection locked="0"/>
    </xf>
    <xf numFmtId="0" fontId="72" fillId="43" borderId="0" applyNumberFormat="0" applyBorder="0" applyAlignment="0" applyProtection="0"/>
    <xf numFmtId="0" fontId="72" fillId="43" borderId="0" applyNumberFormat="0" applyBorder="0" applyAlignment="0" applyProtection="0"/>
    <xf numFmtId="0" fontId="73" fillId="43" borderId="0" applyNumberFormat="0" applyBorder="0" applyAlignment="0" applyProtection="0"/>
    <xf numFmtId="0" fontId="74" fillId="43" borderId="0" applyNumberFormat="0" applyBorder="0" applyAlignment="0" applyProtection="0"/>
    <xf numFmtId="0" fontId="45" fillId="0" borderId="0"/>
    <xf numFmtId="0" fontId="16" fillId="0" borderId="0"/>
    <xf numFmtId="0" fontId="16" fillId="0" borderId="0"/>
    <xf numFmtId="0" fontId="16" fillId="0" borderId="0"/>
    <xf numFmtId="0" fontId="26" fillId="0" borderId="0"/>
    <xf numFmtId="0" fontId="16" fillId="0" borderId="0"/>
    <xf numFmtId="0" fontId="16" fillId="0" borderId="0"/>
    <xf numFmtId="0" fontId="45" fillId="0" borderId="0"/>
    <xf numFmtId="0" fontId="16" fillId="0" borderId="0"/>
    <xf numFmtId="0" fontId="16" fillId="0" borderId="0"/>
    <xf numFmtId="0" fontId="16" fillId="0" borderId="0"/>
    <xf numFmtId="0" fontId="75" fillId="0" borderId="0"/>
    <xf numFmtId="0" fontId="16" fillId="0" borderId="0"/>
    <xf numFmtId="0" fontId="44" fillId="0" borderId="0"/>
    <xf numFmtId="0" fontId="16" fillId="0" borderId="0"/>
    <xf numFmtId="0" fontId="16" fillId="0" borderId="0"/>
    <xf numFmtId="165" fontId="16" fillId="0" borderId="0">
      <alignment vertical="center"/>
    </xf>
    <xf numFmtId="0" fontId="16" fillId="0" borderId="0"/>
    <xf numFmtId="0" fontId="25" fillId="0" borderId="0">
      <alignment vertical="top"/>
    </xf>
    <xf numFmtId="0" fontId="16" fillId="0" borderId="0"/>
    <xf numFmtId="0" fontId="16" fillId="0" borderId="0"/>
    <xf numFmtId="0" fontId="45" fillId="0" borderId="0"/>
    <xf numFmtId="0" fontId="16" fillId="0" borderId="0"/>
    <xf numFmtId="0" fontId="16" fillId="0" borderId="0"/>
    <xf numFmtId="0" fontId="16" fillId="0" borderId="0"/>
    <xf numFmtId="0" fontId="16" fillId="0" borderId="0"/>
    <xf numFmtId="0" fontId="44" fillId="0" borderId="0"/>
    <xf numFmtId="0" fontId="76" fillId="0" borderId="0"/>
    <xf numFmtId="0" fontId="76" fillId="0" borderId="0"/>
    <xf numFmtId="0" fontId="16" fillId="0" borderId="0"/>
    <xf numFmtId="0" fontId="62" fillId="0" borderId="0">
      <alignment vertical="center"/>
    </xf>
    <xf numFmtId="0" fontId="16" fillId="0" borderId="0"/>
    <xf numFmtId="0" fontId="16" fillId="0" borderId="0"/>
    <xf numFmtId="165" fontId="16" fillId="0" borderId="0"/>
    <xf numFmtId="0" fontId="25" fillId="0" borderId="0"/>
    <xf numFmtId="165" fontId="16" fillId="0" borderId="0"/>
    <xf numFmtId="165" fontId="16" fillId="0" borderId="0"/>
    <xf numFmtId="165" fontId="16" fillId="0" borderId="0"/>
    <xf numFmtId="165" fontId="16" fillId="0" borderId="0"/>
    <xf numFmtId="0" fontId="44" fillId="0" borderId="0"/>
    <xf numFmtId="0" fontId="45" fillId="0" borderId="0"/>
    <xf numFmtId="0" fontId="46" fillId="0" borderId="0"/>
    <xf numFmtId="0" fontId="46" fillId="0" borderId="0"/>
    <xf numFmtId="165" fontId="16" fillId="0" borderId="0"/>
    <xf numFmtId="165" fontId="16" fillId="0" borderId="0"/>
    <xf numFmtId="165" fontId="16" fillId="0" borderId="0"/>
    <xf numFmtId="165" fontId="16" fillId="0" borderId="0"/>
    <xf numFmtId="165" fontId="16" fillId="0" borderId="0"/>
    <xf numFmtId="0" fontId="46" fillId="0" borderId="0"/>
    <xf numFmtId="0" fontId="25" fillId="0" borderId="0"/>
    <xf numFmtId="165" fontId="16" fillId="0" borderId="0"/>
    <xf numFmtId="165" fontId="16" fillId="0" borderId="0"/>
    <xf numFmtId="0" fontId="16" fillId="0" borderId="0"/>
    <xf numFmtId="165" fontId="16" fillId="0" borderId="0"/>
    <xf numFmtId="0" fontId="45" fillId="0" borderId="0"/>
    <xf numFmtId="0" fontId="76" fillId="0" borderId="0"/>
    <xf numFmtId="0" fontId="46" fillId="0" borderId="0"/>
    <xf numFmtId="0" fontId="44" fillId="0" borderId="0"/>
    <xf numFmtId="0" fontId="16" fillId="0" borderId="0"/>
    <xf numFmtId="0" fontId="44"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46" fillId="0" borderId="0"/>
    <xf numFmtId="0" fontId="17" fillId="0" borderId="0"/>
    <xf numFmtId="0" fontId="17" fillId="0" borderId="0"/>
    <xf numFmtId="0" fontId="16" fillId="0" borderId="0"/>
    <xf numFmtId="0" fontId="76" fillId="0" borderId="0"/>
    <xf numFmtId="0" fontId="44" fillId="0" borderId="0"/>
    <xf numFmtId="0" fontId="16" fillId="0" borderId="0"/>
    <xf numFmtId="0" fontId="44" fillId="0" borderId="0"/>
    <xf numFmtId="0" fontId="77" fillId="0" borderId="0"/>
    <xf numFmtId="0" fontId="46" fillId="0" borderId="0"/>
    <xf numFmtId="0" fontId="45" fillId="0" borderId="0"/>
    <xf numFmtId="0" fontId="44" fillId="44" borderId="13" applyNumberFormat="0" applyFont="0" applyAlignment="0" applyProtection="0"/>
    <xf numFmtId="0" fontId="46" fillId="44" borderId="13" applyNumberFormat="0" applyFont="0" applyAlignment="0" applyProtection="0"/>
    <xf numFmtId="0" fontId="39" fillId="44" borderId="13" applyNumberFormat="0" applyFont="0" applyAlignment="0" applyProtection="0"/>
    <xf numFmtId="0" fontId="39" fillId="44" borderId="13" applyNumberFormat="0" applyFont="0" applyAlignment="0" applyProtection="0"/>
    <xf numFmtId="3" fontId="16" fillId="8" borderId="3" applyFont="0">
      <alignment horizontal="right" vertical="center"/>
      <protection locked="0"/>
    </xf>
    <xf numFmtId="166" fontId="16" fillId="8" borderId="3" applyFont="0">
      <alignment horizontal="right" vertical="center"/>
      <protection locked="0"/>
    </xf>
    <xf numFmtId="10" fontId="16" fillId="8" borderId="3" applyFont="0">
      <alignment horizontal="right" vertical="center"/>
      <protection locked="0"/>
    </xf>
    <xf numFmtId="9" fontId="16" fillId="8" borderId="3" applyFont="0">
      <alignment horizontal="right" vertical="center"/>
      <protection locked="0"/>
    </xf>
    <xf numFmtId="170" fontId="16" fillId="8" borderId="3" applyFont="0">
      <alignment horizontal="right" vertical="center"/>
      <protection locked="0"/>
    </xf>
    <xf numFmtId="167" fontId="16" fillId="8" borderId="7" applyFont="0">
      <alignment horizontal="right" vertical="center"/>
      <protection locked="0"/>
    </xf>
    <xf numFmtId="0" fontId="16" fillId="8" borderId="3" applyFont="0">
      <alignment horizontal="center" vertical="center" wrapText="1"/>
      <protection locked="0"/>
    </xf>
    <xf numFmtId="0" fontId="16" fillId="8" borderId="3" applyNumberFormat="0" applyFont="0">
      <alignment horizontal="center" vertical="center" wrapText="1"/>
      <protection locked="0"/>
    </xf>
    <xf numFmtId="178" fontId="42" fillId="0" borderId="0">
      <protection locked="0"/>
    </xf>
    <xf numFmtId="179" fontId="42" fillId="0" borderId="0">
      <protection locked="0"/>
    </xf>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9" fillId="0" borderId="0" applyFont="0" applyFill="0" applyBorder="0" applyAlignment="0" applyProtection="0"/>
    <xf numFmtId="9" fontId="26" fillId="0" borderId="0" applyFont="0" applyFill="0" applyBorder="0" applyAlignment="0" applyProtection="0"/>
    <xf numFmtId="3" fontId="16" fillId="9" borderId="3" applyFont="0">
      <alignment horizontal="right" vertical="center"/>
      <protection locked="0"/>
    </xf>
    <xf numFmtId="174" fontId="18" fillId="0" borderId="0"/>
    <xf numFmtId="0" fontId="78" fillId="33" borderId="14" applyNumberFormat="0" applyAlignment="0" applyProtection="0"/>
    <xf numFmtId="0" fontId="78" fillId="33" borderId="14" applyNumberFormat="0" applyAlignment="0" applyProtection="0"/>
    <xf numFmtId="0" fontId="79" fillId="33" borderId="14" applyNumberFormat="0" applyAlignment="0" applyProtection="0"/>
    <xf numFmtId="0" fontId="80" fillId="33" borderId="14" applyNumberFormat="0" applyAlignment="0" applyProtection="0"/>
    <xf numFmtId="38" fontId="37" fillId="0" borderId="0" applyFont="0" applyFill="0" applyBorder="0" applyAlignment="0" applyProtection="0"/>
    <xf numFmtId="164"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164" fontId="16" fillId="0" borderId="0" applyFont="0" applyFill="0" applyBorder="0" applyAlignment="0" applyProtection="0"/>
    <xf numFmtId="43" fontId="45"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5" fillId="0" borderId="0" applyFont="0" applyFill="0" applyBorder="0" applyAlignment="0" applyProtection="0"/>
    <xf numFmtId="164" fontId="44" fillId="0" borderId="0" applyFont="0" applyFill="0" applyBorder="0" applyAlignment="0" applyProtection="0"/>
    <xf numFmtId="43" fontId="4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44"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44" fillId="0" borderId="0" applyFont="0" applyFill="0" applyBorder="0" applyAlignment="0" applyProtection="0"/>
    <xf numFmtId="43" fontId="7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7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5" fillId="0" borderId="0" applyFont="0" applyFill="0" applyBorder="0" applyAlignment="0" applyProtection="0"/>
    <xf numFmtId="43" fontId="1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9"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4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46" fillId="0" borderId="0" applyFont="0" applyFill="0" applyBorder="0" applyAlignment="0" applyProtection="0"/>
    <xf numFmtId="173" fontId="16" fillId="2" borderId="3" applyFont="0">
      <alignment horizontal="center" vertical="center"/>
    </xf>
    <xf numFmtId="3" fontId="16" fillId="2" borderId="3" applyFont="0">
      <alignment horizontal="right" vertical="center"/>
    </xf>
    <xf numFmtId="168" fontId="16" fillId="2" borderId="3" applyFont="0">
      <alignment horizontal="right" vertical="center"/>
    </xf>
    <xf numFmtId="166" fontId="16" fillId="2" borderId="3" applyFont="0">
      <alignment horizontal="right" vertical="center"/>
    </xf>
    <xf numFmtId="10" fontId="16" fillId="2" borderId="3" applyFont="0">
      <alignment horizontal="right" vertical="center"/>
    </xf>
    <xf numFmtId="9" fontId="16" fillId="2" borderId="3" applyFont="0">
      <alignment horizontal="right" vertical="center"/>
    </xf>
    <xf numFmtId="172" fontId="16" fillId="2" borderId="3" applyFont="0">
      <alignment horizontal="center" vertical="center" wrapText="1"/>
    </xf>
    <xf numFmtId="0" fontId="26" fillId="0" borderId="0">
      <alignment vertical="top"/>
    </xf>
    <xf numFmtId="171" fontId="16" fillId="10" borderId="3" applyFont="0">
      <alignment vertical="center"/>
    </xf>
    <xf numFmtId="1" fontId="16" fillId="10" borderId="3" applyFont="0">
      <alignment horizontal="right" vertical="center"/>
    </xf>
    <xf numFmtId="169" fontId="16" fillId="10" borderId="3" applyFont="0">
      <alignment vertical="center"/>
    </xf>
    <xf numFmtId="9" fontId="16" fillId="10" borderId="3" applyFont="0">
      <alignment horizontal="right" vertical="center"/>
    </xf>
    <xf numFmtId="170" fontId="16" fillId="10" borderId="3" applyFont="0">
      <alignment horizontal="right" vertical="center"/>
    </xf>
    <xf numFmtId="10" fontId="16" fillId="10" borderId="3" applyFont="0">
      <alignment horizontal="right" vertical="center"/>
    </xf>
    <xf numFmtId="0" fontId="16" fillId="10" borderId="3" applyFont="0">
      <alignment horizontal="center" vertical="center" wrapText="1"/>
    </xf>
    <xf numFmtId="49" fontId="16" fillId="10" borderId="3" applyFont="0">
      <alignment vertical="center"/>
    </xf>
    <xf numFmtId="169" fontId="16" fillId="11" borderId="3" applyFont="0">
      <alignment vertical="center"/>
    </xf>
    <xf numFmtId="9" fontId="16" fillId="11" borderId="3" applyFont="0">
      <alignment horizontal="right" vertical="center"/>
    </xf>
    <xf numFmtId="171" fontId="16" fillId="12" borderId="3">
      <alignment vertical="center"/>
    </xf>
    <xf numFmtId="169" fontId="16" fillId="13" borderId="3" applyFont="0">
      <alignment horizontal="right" vertical="center"/>
    </xf>
    <xf numFmtId="1" fontId="16" fillId="13" borderId="3" applyFont="0">
      <alignment horizontal="right" vertical="center"/>
    </xf>
    <xf numFmtId="169" fontId="16" fillId="13" borderId="3" applyFont="0">
      <alignment vertical="center"/>
    </xf>
    <xf numFmtId="166" fontId="16" fillId="13" borderId="3" applyFont="0">
      <alignment vertical="center"/>
    </xf>
    <xf numFmtId="10" fontId="16" fillId="13" borderId="3" applyFont="0">
      <alignment horizontal="right" vertical="center"/>
    </xf>
    <xf numFmtId="9" fontId="16" fillId="13" borderId="3" applyFont="0">
      <alignment horizontal="right" vertical="center"/>
    </xf>
    <xf numFmtId="170" fontId="16" fillId="13" borderId="3" applyFont="0">
      <alignment horizontal="right" vertical="center"/>
    </xf>
    <xf numFmtId="10" fontId="16" fillId="13" borderId="8" applyFont="0">
      <alignment horizontal="right" vertical="center"/>
    </xf>
    <xf numFmtId="0" fontId="16" fillId="13" borderId="3" applyFont="0">
      <alignment horizontal="center" vertical="center" wrapText="1"/>
    </xf>
    <xf numFmtId="49" fontId="16" fillId="13" borderId="3" applyFont="0">
      <alignment vertical="center"/>
    </xf>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165" fontId="38" fillId="0" borderId="9"/>
    <xf numFmtId="0" fontId="87" fillId="0" borderId="0" applyNumberFormat="0" applyFill="0" applyBorder="0" applyAlignment="0" applyProtection="0"/>
    <xf numFmtId="0" fontId="88" fillId="0" borderId="15" applyNumberFormat="0" applyFill="0" applyAlignment="0" applyProtection="0"/>
    <xf numFmtId="0" fontId="88" fillId="0" borderId="15" applyNumberFormat="0" applyFill="0" applyAlignment="0" applyProtection="0"/>
    <xf numFmtId="0" fontId="89" fillId="0" borderId="15"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2" fillId="0" borderId="16" applyNumberFormat="0" applyFill="0" applyAlignment="0" applyProtection="0"/>
    <xf numFmtId="0" fontId="93" fillId="0" borderId="16" applyNumberFormat="0" applyFill="0" applyAlignment="0" applyProtection="0"/>
    <xf numFmtId="0" fontId="94" fillId="0" borderId="17" applyNumberFormat="0" applyFill="0" applyAlignment="0" applyProtection="0"/>
    <xf numFmtId="0" fontId="94" fillId="0" borderId="17" applyNumberFormat="0" applyFill="0" applyAlignment="0" applyProtection="0"/>
    <xf numFmtId="0" fontId="95" fillId="0" borderId="17" applyNumberFormat="0" applyFill="0" applyAlignment="0" applyProtection="0"/>
    <xf numFmtId="0" fontId="96" fillId="0" borderId="17"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165" fontId="38" fillId="0" borderId="9"/>
    <xf numFmtId="180" fontId="43" fillId="0" borderId="0">
      <protection locked="0"/>
    </xf>
    <xf numFmtId="180" fontId="43" fillId="0" borderId="0">
      <protection locked="0"/>
    </xf>
    <xf numFmtId="0" fontId="97" fillId="0" borderId="18" applyNumberFormat="0" applyFill="0" applyAlignment="0" applyProtection="0"/>
    <xf numFmtId="0" fontId="97" fillId="0" borderId="18" applyNumberFormat="0" applyFill="0" applyAlignment="0" applyProtection="0"/>
    <xf numFmtId="0" fontId="98" fillId="0" borderId="18" applyNumberFormat="0" applyFill="0" applyAlignment="0" applyProtection="0"/>
    <xf numFmtId="0" fontId="99" fillId="0" borderId="18" applyNumberFormat="0" applyFill="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4"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164" fontId="44" fillId="0" borderId="0" applyFont="0" applyFill="0" applyBorder="0" applyAlignment="0" applyProtection="0"/>
    <xf numFmtId="0" fontId="27" fillId="0" borderId="0">
      <alignment vertical="center"/>
    </xf>
    <xf numFmtId="41"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0" borderId="0">
      <alignment vertical="center"/>
    </xf>
    <xf numFmtId="0" fontId="100" fillId="0" borderId="0">
      <alignment vertical="center"/>
    </xf>
    <xf numFmtId="0" fontId="100" fillId="0" borderId="0">
      <alignment vertical="center"/>
    </xf>
    <xf numFmtId="0" fontId="29" fillId="0" borderId="0"/>
    <xf numFmtId="0" fontId="15" fillId="0" borderId="0"/>
    <xf numFmtId="43" fontId="15" fillId="0" borderId="0" applyFont="0" applyFill="0" applyBorder="0" applyAlignment="0" applyProtection="0"/>
    <xf numFmtId="164" fontId="44" fillId="0" borderId="0" applyFont="0" applyFill="0" applyBorder="0" applyAlignment="0" applyProtection="0"/>
    <xf numFmtId="0" fontId="44" fillId="0" borderId="0"/>
    <xf numFmtId="164" fontId="44" fillId="0" borderId="0" applyFont="0" applyFill="0" applyBorder="0" applyAlignment="0" applyProtection="0"/>
    <xf numFmtId="164" fontId="44" fillId="0" borderId="0" applyFont="0" applyFill="0" applyBorder="0" applyAlignment="0" applyProtection="0"/>
    <xf numFmtId="9" fontId="44" fillId="0" borderId="0" applyFont="0" applyFill="0" applyBorder="0" applyAlignment="0" applyProtection="0"/>
    <xf numFmtId="164" fontId="44" fillId="0" borderId="0" applyFont="0" applyFill="0" applyBorder="0" applyAlignment="0" applyProtection="0"/>
    <xf numFmtId="0" fontId="14" fillId="0" borderId="0"/>
    <xf numFmtId="0" fontId="44" fillId="0" borderId="0"/>
    <xf numFmtId="0" fontId="16" fillId="0" borderId="0"/>
    <xf numFmtId="0" fontId="37" fillId="0" borderId="0"/>
    <xf numFmtId="0" fontId="13" fillId="0" borderId="0"/>
    <xf numFmtId="0" fontId="12" fillId="0" borderId="0"/>
    <xf numFmtId="0" fontId="11" fillId="0" borderId="0"/>
    <xf numFmtId="43" fontId="11" fillId="0" borderId="0" applyFont="0" applyFill="0" applyBorder="0" applyAlignment="0" applyProtection="0"/>
    <xf numFmtId="0" fontId="11" fillId="0" borderId="0"/>
    <xf numFmtId="0" fontId="44" fillId="0" borderId="0"/>
    <xf numFmtId="0" fontId="10" fillId="0" borderId="0"/>
    <xf numFmtId="43" fontId="10" fillId="0" borderId="0" applyFont="0" applyFill="0" applyBorder="0" applyAlignment="0" applyProtection="0"/>
    <xf numFmtId="9" fontId="103"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5" fillId="0" borderId="0"/>
    <xf numFmtId="0" fontId="5" fillId="0" borderId="0"/>
    <xf numFmtId="9" fontId="5" fillId="0" borderId="0" applyFont="0" applyFill="0" applyBorder="0" applyAlignment="0" applyProtection="0"/>
    <xf numFmtId="0" fontId="5" fillId="0" borderId="0"/>
    <xf numFmtId="164"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16" fillId="0" borderId="0" applyBorder="0"/>
    <xf numFmtId="0" fontId="103" fillId="0" borderId="0"/>
    <xf numFmtId="0" fontId="103" fillId="0" borderId="0"/>
    <xf numFmtId="43" fontId="103" fillId="0" borderId="0" applyFont="0" applyFill="0" applyBorder="0" applyAlignment="0" applyProtection="0"/>
    <xf numFmtId="0" fontId="3" fillId="0" borderId="0"/>
  </cellStyleXfs>
  <cellXfs count="526">
    <xf numFmtId="0" fontId="0" fillId="0" borderId="0" xfId="0"/>
    <xf numFmtId="0" fontId="20" fillId="0" borderId="0" xfId="0" applyFont="1" applyFill="1"/>
    <xf numFmtId="0" fontId="101" fillId="0" borderId="0" xfId="0" applyFont="1" applyFill="1"/>
    <xf numFmtId="0" fontId="20" fillId="0" borderId="0" xfId="0" applyFont="1" applyFill="1" applyBorder="1"/>
    <xf numFmtId="0" fontId="102" fillId="0" borderId="0" xfId="0" applyFont="1"/>
    <xf numFmtId="0" fontId="104" fillId="0" borderId="0" xfId="0" applyFont="1"/>
    <xf numFmtId="0" fontId="105" fillId="0" borderId="0" xfId="0" applyFont="1"/>
    <xf numFmtId="0" fontId="104" fillId="0" borderId="0" xfId="0" applyFont="1" applyAlignment="1">
      <alignment vertical="center"/>
    </xf>
    <xf numFmtId="0" fontId="104" fillId="0" borderId="0" xfId="0" applyFont="1" applyAlignment="1">
      <alignment horizontal="center"/>
    </xf>
    <xf numFmtId="0" fontId="106" fillId="0" borderId="0" xfId="0" applyFont="1" applyFill="1"/>
    <xf numFmtId="0" fontId="107" fillId="0" borderId="0" xfId="0" applyFont="1" applyFill="1"/>
    <xf numFmtId="0" fontId="107" fillId="0" borderId="0" xfId="0" applyFont="1" applyFill="1" applyBorder="1"/>
    <xf numFmtId="0" fontId="107" fillId="0" borderId="0" xfId="0" applyFont="1" applyFill="1" applyAlignment="1">
      <alignment horizontal="left"/>
    </xf>
    <xf numFmtId="0" fontId="108" fillId="0" borderId="0" xfId="0" applyFont="1" applyFill="1"/>
    <xf numFmtId="0" fontId="107" fillId="0" borderId="0" xfId="0" applyFont="1" applyFill="1" applyBorder="1" applyAlignment="1">
      <alignment vertical="center"/>
    </xf>
    <xf numFmtId="0" fontId="107" fillId="0" borderId="0" xfId="0" applyFont="1" applyFill="1" applyBorder="1" applyAlignment="1">
      <alignment wrapText="1"/>
    </xf>
    <xf numFmtId="0" fontId="112" fillId="0" borderId="0" xfId="0" applyFont="1"/>
    <xf numFmtId="0" fontId="22" fillId="0" borderId="0" xfId="0" applyFont="1" applyFill="1" applyBorder="1" applyAlignment="1">
      <alignment horizontal="left"/>
    </xf>
    <xf numFmtId="181" fontId="104" fillId="0" borderId="0" xfId="479" applyNumberFormat="1" applyFont="1" applyFill="1"/>
    <xf numFmtId="0" fontId="104" fillId="0" borderId="0" xfId="0" applyFont="1" applyFill="1"/>
    <xf numFmtId="0" fontId="104" fillId="0" borderId="0" xfId="490" applyFont="1"/>
    <xf numFmtId="0" fontId="105" fillId="0" borderId="0" xfId="204" applyFont="1" applyFill="1" applyBorder="1" applyAlignment="1">
      <alignment vertical="center"/>
    </xf>
    <xf numFmtId="0" fontId="113" fillId="0" borderId="0" xfId="0" applyFont="1"/>
    <xf numFmtId="0" fontId="105" fillId="0" borderId="0" xfId="0" applyFont="1" applyFill="1" applyBorder="1" applyAlignment="1">
      <alignment horizontal="left"/>
    </xf>
    <xf numFmtId="0" fontId="104" fillId="0" borderId="0" xfId="501" applyFont="1"/>
    <xf numFmtId="43" fontId="104" fillId="0" borderId="0" xfId="501" applyNumberFormat="1" applyFont="1"/>
    <xf numFmtId="0" fontId="105" fillId="0" borderId="0" xfId="0" applyFont="1" applyAlignment="1">
      <alignment vertical="center"/>
    </xf>
    <xf numFmtId="0" fontId="107" fillId="0" borderId="0" xfId="0" applyFont="1"/>
    <xf numFmtId="0" fontId="22" fillId="0" borderId="0" xfId="0" applyFont="1" applyFill="1" applyBorder="1" applyAlignment="1">
      <alignment vertical="center"/>
    </xf>
    <xf numFmtId="0" fontId="111" fillId="0" borderId="0" xfId="155" applyFont="1" applyFill="1" applyAlignment="1" applyProtection="1"/>
    <xf numFmtId="0" fontId="104" fillId="0" borderId="0" xfId="0" applyFont="1" applyAlignment="1">
      <alignment horizontal="center"/>
    </xf>
    <xf numFmtId="0" fontId="104" fillId="0" borderId="0" xfId="0" applyFont="1" applyAlignment="1">
      <alignment horizontal="center" vertical="center"/>
    </xf>
    <xf numFmtId="0" fontId="104" fillId="0" borderId="0" xfId="0" applyFont="1" applyAlignment="1"/>
    <xf numFmtId="0" fontId="0" fillId="0" borderId="0" xfId="0" applyAlignment="1">
      <alignment horizontal="center"/>
    </xf>
    <xf numFmtId="2" fontId="104" fillId="0" borderId="0" xfId="0" applyNumberFormat="1" applyFont="1" applyAlignment="1">
      <alignment horizontal="center"/>
    </xf>
    <xf numFmtId="0" fontId="109" fillId="0" borderId="0" xfId="0" applyFont="1"/>
    <xf numFmtId="0" fontId="22" fillId="45" borderId="0" xfId="0" applyFont="1" applyFill="1" applyBorder="1" applyAlignment="1">
      <alignment horizontal="left"/>
    </xf>
    <xf numFmtId="0" fontId="0" fillId="45" borderId="0" xfId="0" applyFill="1" applyBorder="1"/>
    <xf numFmtId="0" fontId="0" fillId="45" borderId="0" xfId="0" applyFill="1"/>
    <xf numFmtId="0" fontId="102" fillId="45" borderId="0" xfId="0" applyFont="1" applyFill="1" applyBorder="1"/>
    <xf numFmtId="0" fontId="101" fillId="45" borderId="0" xfId="0" applyFont="1" applyFill="1" applyBorder="1"/>
    <xf numFmtId="0" fontId="16" fillId="45" borderId="0" xfId="192" applyFill="1" applyBorder="1"/>
    <xf numFmtId="182" fontId="5" fillId="0" borderId="0" xfId="0" applyNumberFormat="1" applyFont="1"/>
    <xf numFmtId="0" fontId="5" fillId="0" borderId="0" xfId="0" applyFont="1"/>
    <xf numFmtId="0" fontId="5" fillId="0" borderId="0" xfId="517"/>
    <xf numFmtId="0" fontId="107" fillId="0" borderId="0" xfId="0" applyFont="1" applyFill="1" applyAlignment="1"/>
    <xf numFmtId="0" fontId="114" fillId="0" borderId="0" xfId="517" applyFont="1" applyFill="1" applyBorder="1" applyAlignment="1">
      <alignment horizontal="left"/>
    </xf>
    <xf numFmtId="0" fontId="83" fillId="0" borderId="0" xfId="0" applyFont="1" applyFill="1" applyAlignment="1">
      <alignment vertical="center"/>
    </xf>
    <xf numFmtId="0" fontId="21" fillId="0" borderId="0" xfId="235" applyFont="1" applyFill="1" applyBorder="1" applyAlignment="1">
      <alignment horizontal="left" vertical="center"/>
    </xf>
    <xf numFmtId="0" fontId="5" fillId="0" borderId="0" xfId="0" applyFont="1"/>
    <xf numFmtId="0" fontId="22" fillId="0" borderId="0" xfId="0" applyFont="1" applyFill="1" applyBorder="1" applyAlignment="1">
      <alignment horizontal="center" vertical="center" wrapText="1"/>
    </xf>
    <xf numFmtId="0" fontId="112" fillId="45" borderId="0" xfId="0" applyFont="1" applyFill="1" applyBorder="1"/>
    <xf numFmtId="0" fontId="108" fillId="45" borderId="0" xfId="490" applyFont="1" applyFill="1" applyBorder="1" applyAlignment="1">
      <alignment horizontal="left"/>
    </xf>
    <xf numFmtId="0" fontId="21" fillId="45" borderId="0" xfId="192" applyFont="1" applyFill="1" applyBorder="1"/>
    <xf numFmtId="166" fontId="102" fillId="0" borderId="0" xfId="0" applyNumberFormat="1" applyFont="1"/>
    <xf numFmtId="17" fontId="102" fillId="0" borderId="0" xfId="0" quotePrefix="1" applyNumberFormat="1" applyFont="1" applyAlignment="1">
      <alignment horizontal="center"/>
    </xf>
    <xf numFmtId="0" fontId="117" fillId="0" borderId="0" xfId="0" applyFont="1" applyAlignment="1">
      <alignment horizontal="center" wrapText="1"/>
    </xf>
    <xf numFmtId="0" fontId="107" fillId="0" borderId="0" xfId="0" applyFont="1" applyAlignment="1">
      <alignment horizontal="center" vertical="center" wrapText="1"/>
    </xf>
    <xf numFmtId="167" fontId="107" fillId="0" borderId="0" xfId="0" applyNumberFormat="1" applyFont="1"/>
    <xf numFmtId="183" fontId="107" fillId="0" borderId="0" xfId="494" applyNumberFormat="1" applyFont="1"/>
    <xf numFmtId="0" fontId="104" fillId="0" borderId="0" xfId="0" applyFont="1" applyAlignment="1">
      <alignment horizontal="center" vertical="center" wrapText="1"/>
    </xf>
    <xf numFmtId="14" fontId="104" fillId="0" borderId="0" xfId="0" applyNumberFormat="1" applyFont="1" applyAlignment="1">
      <alignment horizontal="left"/>
    </xf>
    <xf numFmtId="4" fontId="104" fillId="0" borderId="0" xfId="494" applyNumberFormat="1" applyFont="1" applyAlignment="1">
      <alignment horizontal="center"/>
    </xf>
    <xf numFmtId="14" fontId="104" fillId="0" borderId="0" xfId="0" applyNumberFormat="1" applyFont="1"/>
    <xf numFmtId="184" fontId="104" fillId="0" borderId="0" xfId="494" applyNumberFormat="1" applyFont="1" applyAlignment="1">
      <alignment horizontal="center"/>
    </xf>
    <xf numFmtId="166" fontId="104" fillId="0" borderId="0" xfId="0" applyNumberFormat="1" applyFont="1" applyAlignment="1">
      <alignment horizontal="center"/>
    </xf>
    <xf numFmtId="0" fontId="105" fillId="0" borderId="0" xfId="204" applyFont="1" applyFill="1" applyBorder="1"/>
    <xf numFmtId="0" fontId="104" fillId="0" borderId="0" xfId="204" applyFont="1" applyFill="1" applyBorder="1"/>
    <xf numFmtId="181" fontId="104" fillId="0" borderId="0" xfId="489" applyNumberFormat="1" applyFont="1" applyFill="1" applyBorder="1"/>
    <xf numFmtId="0" fontId="105" fillId="0" borderId="0" xfId="204" applyFont="1" applyFill="1" applyBorder="1" applyAlignment="1"/>
    <xf numFmtId="17" fontId="104" fillId="0" borderId="0" xfId="0" applyNumberFormat="1" applyFont="1" applyFill="1" applyBorder="1"/>
    <xf numFmtId="0" fontId="104" fillId="0" borderId="0" xfId="0" applyFont="1" applyFill="1" applyAlignment="1">
      <alignment horizontal="center"/>
    </xf>
    <xf numFmtId="0" fontId="105" fillId="0" borderId="0" xfId="490" applyFont="1"/>
    <xf numFmtId="0" fontId="104" fillId="0" borderId="0" xfId="0" applyFont="1" applyAlignment="1">
      <alignment wrapText="1"/>
    </xf>
    <xf numFmtId="43" fontId="104" fillId="0" borderId="0" xfId="522" applyNumberFormat="1" applyFont="1" applyFill="1" applyBorder="1" applyAlignment="1">
      <alignment vertical="center" wrapText="1"/>
    </xf>
    <xf numFmtId="43" fontId="104" fillId="0" borderId="0" xfId="0" applyNumberFormat="1" applyFont="1" applyFill="1" applyBorder="1"/>
    <xf numFmtId="0" fontId="106" fillId="0" borderId="0" xfId="0" applyFont="1"/>
    <xf numFmtId="186" fontId="104" fillId="0" borderId="0" xfId="0" applyNumberFormat="1" applyFont="1"/>
    <xf numFmtId="166" fontId="104" fillId="0" borderId="0" xfId="0" applyNumberFormat="1" applyFont="1"/>
    <xf numFmtId="17" fontId="104" fillId="0" borderId="0" xfId="0" applyNumberFormat="1" applyFont="1"/>
    <xf numFmtId="0" fontId="104" fillId="0" borderId="0" xfId="0" applyFont="1" applyAlignment="1">
      <alignment horizontal="right"/>
    </xf>
    <xf numFmtId="0" fontId="104" fillId="0" borderId="0" xfId="0" applyFont="1" applyAlignment="1">
      <alignment horizontal="center" wrapText="1"/>
    </xf>
    <xf numFmtId="10" fontId="104" fillId="0" borderId="0" xfId="0" applyNumberFormat="1" applyFont="1" applyAlignment="1">
      <alignment horizontal="center"/>
    </xf>
    <xf numFmtId="0" fontId="105" fillId="0" borderId="0" xfId="0" applyFont="1" applyAlignment="1"/>
    <xf numFmtId="4" fontId="104" fillId="0" borderId="0" xfId="0" applyNumberFormat="1" applyFont="1" applyAlignment="1">
      <alignment horizontal="center" vertical="center"/>
    </xf>
    <xf numFmtId="49" fontId="104" fillId="0" borderId="5" xfId="0" applyNumberFormat="1" applyFont="1" applyBorder="1" applyAlignment="1">
      <alignment horizontal="center"/>
    </xf>
    <xf numFmtId="49" fontId="104" fillId="0" borderId="0" xfId="0" applyNumberFormat="1" applyFont="1" applyBorder="1" applyAlignment="1">
      <alignment horizontal="center"/>
    </xf>
    <xf numFmtId="49" fontId="104" fillId="0" borderId="20" xfId="0" applyNumberFormat="1" applyFont="1" applyBorder="1" applyAlignment="1">
      <alignment horizontal="center"/>
    </xf>
    <xf numFmtId="4" fontId="104" fillId="0" borderId="0" xfId="0" applyNumberFormat="1" applyFont="1" applyAlignment="1">
      <alignment horizontal="right"/>
    </xf>
    <xf numFmtId="4" fontId="104" fillId="0" borderId="0" xfId="0" applyNumberFormat="1" applyFont="1" applyAlignment="1">
      <alignment horizontal="right" vertical="center"/>
    </xf>
    <xf numFmtId="17" fontId="5" fillId="0" borderId="0" xfId="517" applyNumberFormat="1"/>
    <xf numFmtId="2" fontId="5" fillId="0" borderId="0" xfId="517" applyNumberFormat="1"/>
    <xf numFmtId="0" fontId="5" fillId="0" borderId="0" xfId="517" applyAlignment="1">
      <alignment horizontal="right"/>
    </xf>
    <xf numFmtId="0" fontId="5" fillId="0" borderId="0" xfId="517" applyAlignment="1">
      <alignment horizontal="center" vertical="center" wrapText="1"/>
    </xf>
    <xf numFmtId="0" fontId="119" fillId="0" borderId="0" xfId="0" applyFont="1"/>
    <xf numFmtId="182" fontId="104" fillId="0" borderId="0" xfId="0" applyNumberFormat="1" applyFont="1"/>
    <xf numFmtId="1" fontId="104" fillId="0" borderId="0" xfId="0" applyNumberFormat="1" applyFont="1" applyAlignment="1">
      <alignment horizontal="right"/>
    </xf>
    <xf numFmtId="167" fontId="104" fillId="0" borderId="0" xfId="0" applyNumberFormat="1" applyFont="1"/>
    <xf numFmtId="43" fontId="112" fillId="0" borderId="0" xfId="0" applyNumberFormat="1" applyFont="1"/>
    <xf numFmtId="10" fontId="104" fillId="0" borderId="0" xfId="0" applyNumberFormat="1" applyFont="1"/>
    <xf numFmtId="0" fontId="104" fillId="0" borderId="19" xfId="0" applyFont="1" applyBorder="1"/>
    <xf numFmtId="166" fontId="104" fillId="0" borderId="19" xfId="0" applyNumberFormat="1" applyFont="1" applyBorder="1" applyAlignment="1">
      <alignment horizontal="center"/>
    </xf>
    <xf numFmtId="9" fontId="104" fillId="0" borderId="0" xfId="0" applyNumberFormat="1" applyFont="1"/>
    <xf numFmtId="0" fontId="107" fillId="0" borderId="0" xfId="0" applyFont="1" applyFill="1" applyAlignment="1">
      <alignment vertical="center"/>
    </xf>
    <xf numFmtId="0" fontId="106" fillId="0" borderId="0" xfId="0" applyFont="1" applyFill="1" applyAlignment="1">
      <alignment vertical="center"/>
    </xf>
    <xf numFmtId="0" fontId="111" fillId="0" borderId="0" xfId="155" applyFont="1" applyAlignment="1" applyProtection="1">
      <alignment horizontal="justify" vertical="center"/>
    </xf>
    <xf numFmtId="0" fontId="105" fillId="45" borderId="0" xfId="0" applyFont="1" applyFill="1" applyBorder="1" applyAlignment="1">
      <alignment vertical="center"/>
    </xf>
    <xf numFmtId="0" fontId="104" fillId="45" borderId="0" xfId="0" applyFont="1" applyFill="1" applyBorder="1"/>
    <xf numFmtId="0" fontId="104" fillId="45" borderId="0" xfId="0" applyFont="1" applyFill="1"/>
    <xf numFmtId="0" fontId="105" fillId="45" borderId="0" xfId="0" applyFont="1" applyFill="1" applyBorder="1"/>
    <xf numFmtId="0" fontId="105" fillId="0" borderId="0" xfId="0" applyFont="1" applyAlignment="1">
      <alignment horizontal="left" vertical="center"/>
    </xf>
    <xf numFmtId="0" fontId="107" fillId="45" borderId="0" xfId="192" applyFont="1" applyFill="1" applyBorder="1"/>
    <xf numFmtId="0" fontId="107" fillId="0" borderId="0" xfId="490" applyFont="1" applyFill="1" applyBorder="1" applyAlignment="1">
      <alignment horizontal="left"/>
    </xf>
    <xf numFmtId="0" fontId="105" fillId="45" borderId="0" xfId="0" applyFont="1" applyFill="1" applyAlignment="1">
      <alignment vertical="center"/>
    </xf>
    <xf numFmtId="0" fontId="107" fillId="45" borderId="0" xfId="490" applyFont="1" applyFill="1" applyBorder="1" applyAlignment="1">
      <alignment horizontal="left"/>
    </xf>
    <xf numFmtId="0" fontId="107" fillId="45" borderId="0" xfId="0" applyFont="1" applyFill="1" applyBorder="1"/>
    <xf numFmtId="0" fontId="22" fillId="45" borderId="0" xfId="0" applyFont="1" applyFill="1" applyBorder="1" applyAlignment="1">
      <alignment vertical="center"/>
    </xf>
    <xf numFmtId="0" fontId="104" fillId="0" borderId="0" xfId="517" applyFont="1"/>
    <xf numFmtId="0" fontId="106" fillId="0" borderId="0" xfId="490" applyFont="1" applyFill="1" applyBorder="1"/>
    <xf numFmtId="0" fontId="106" fillId="0" borderId="0" xfId="490" applyFont="1" applyFill="1"/>
    <xf numFmtId="0" fontId="104" fillId="0" borderId="0" xfId="514" applyFont="1"/>
    <xf numFmtId="0" fontId="123" fillId="0" borderId="0" xfId="0" applyFont="1" applyAlignment="1">
      <alignment horizontal="center"/>
    </xf>
    <xf numFmtId="0" fontId="105" fillId="0" borderId="0" xfId="517" applyFont="1"/>
    <xf numFmtId="0" fontId="107" fillId="0" borderId="0" xfId="0" applyFont="1" applyFill="1" applyBorder="1" applyAlignment="1">
      <alignment horizontal="left"/>
    </xf>
    <xf numFmtId="49" fontId="104" fillId="0" borderId="0" xfId="0" applyNumberFormat="1" applyFont="1" applyAlignment="1">
      <alignment horizontal="right"/>
    </xf>
    <xf numFmtId="0" fontId="105" fillId="45" borderId="0" xfId="0" applyFont="1" applyFill="1"/>
    <xf numFmtId="0" fontId="105" fillId="0" borderId="0" xfId="0" applyFont="1" applyAlignment="1">
      <alignment vertical="center" wrapText="1"/>
    </xf>
    <xf numFmtId="0" fontId="22" fillId="0" borderId="0" xfId="0" applyFont="1" applyAlignment="1">
      <alignment vertical="center"/>
    </xf>
    <xf numFmtId="0" fontId="22" fillId="0" borderId="0" xfId="0" applyFont="1" applyFill="1" applyBorder="1" applyAlignment="1">
      <alignment vertical="center" wrapText="1"/>
    </xf>
    <xf numFmtId="0" fontId="115" fillId="0" borderId="0" xfId="0" applyFont="1" applyAlignment="1">
      <alignment vertical="center" wrapText="1"/>
    </xf>
    <xf numFmtId="0" fontId="110" fillId="0" borderId="0" xfId="155" applyFont="1" applyAlignment="1" applyProtection="1">
      <alignment vertical="center" wrapText="1"/>
    </xf>
    <xf numFmtId="0" fontId="66" fillId="0" borderId="0" xfId="155" applyAlignment="1" applyProtection="1">
      <alignment vertical="center" wrapText="1"/>
    </xf>
    <xf numFmtId="0" fontId="110" fillId="0" borderId="0" xfId="155" applyFont="1" applyFill="1" applyBorder="1" applyAlignment="1" applyProtection="1">
      <alignment horizontal="left" vertical="center" wrapText="1"/>
    </xf>
    <xf numFmtId="0" fontId="22" fillId="0" borderId="0" xfId="0" applyFont="1" applyAlignment="1">
      <alignment vertical="center" wrapText="1"/>
    </xf>
    <xf numFmtId="0" fontId="83" fillId="0" borderId="0" xfId="0" applyFont="1" applyFill="1" applyAlignment="1">
      <alignment horizontal="center" vertical="center" wrapText="1"/>
    </xf>
    <xf numFmtId="0" fontId="104" fillId="45" borderId="0" xfId="0" applyFont="1" applyFill="1" applyAlignment="1">
      <alignment wrapText="1"/>
    </xf>
    <xf numFmtId="0" fontId="104" fillId="45" borderId="0" xfId="0" applyFont="1" applyFill="1" applyAlignment="1">
      <alignment horizontal="center" vertical="center" wrapText="1"/>
    </xf>
    <xf numFmtId="9" fontId="104" fillId="45" borderId="0" xfId="0" applyNumberFormat="1" applyFont="1" applyFill="1" applyAlignment="1">
      <alignment horizontal="center"/>
    </xf>
    <xf numFmtId="182" fontId="104" fillId="0" borderId="0" xfId="0" applyNumberFormat="1" applyFont="1" applyAlignment="1">
      <alignment horizontal="right"/>
    </xf>
    <xf numFmtId="182" fontId="104" fillId="0" borderId="0" xfId="0" applyNumberFormat="1" applyFont="1" applyAlignment="1">
      <alignment horizontal="center" vertical="center" wrapText="1"/>
    </xf>
    <xf numFmtId="17" fontId="104" fillId="0" borderId="0" xfId="0" applyNumberFormat="1" applyFont="1" applyAlignment="1">
      <alignment horizontal="right"/>
    </xf>
    <xf numFmtId="3" fontId="104" fillId="0" borderId="0" xfId="0" applyNumberFormat="1" applyFont="1" applyAlignment="1">
      <alignment horizontal="right"/>
    </xf>
    <xf numFmtId="0" fontId="104" fillId="45" borderId="0" xfId="0" applyFont="1" applyFill="1" applyBorder="1" applyAlignment="1">
      <alignment horizontal="center" vertical="center" wrapText="1"/>
    </xf>
    <xf numFmtId="166" fontId="104" fillId="45" borderId="0" xfId="0" applyNumberFormat="1" applyFont="1" applyFill="1" applyBorder="1"/>
    <xf numFmtId="0" fontId="112" fillId="0" borderId="0" xfId="0" applyFont="1" applyAlignment="1">
      <alignment horizontal="center"/>
    </xf>
    <xf numFmtId="0" fontId="104" fillId="0" borderId="0" xfId="0" applyFont="1" applyAlignment="1">
      <alignment horizontal="left"/>
    </xf>
    <xf numFmtId="2" fontId="104" fillId="0" borderId="0" xfId="0" applyNumberFormat="1" applyFont="1" applyAlignment="1"/>
    <xf numFmtId="0" fontId="104" fillId="0" borderId="0" xfId="0" applyFont="1" applyAlignment="1">
      <alignment horizontal="center"/>
    </xf>
    <xf numFmtId="2" fontId="104" fillId="0" borderId="0" xfId="0" applyNumberFormat="1" applyFont="1"/>
    <xf numFmtId="2" fontId="104" fillId="0" borderId="0" xfId="0" applyNumberFormat="1" applyFont="1" applyFill="1"/>
    <xf numFmtId="0" fontId="112" fillId="45" borderId="0" xfId="0" applyFont="1" applyFill="1"/>
    <xf numFmtId="10" fontId="104" fillId="0" borderId="0" xfId="0" applyNumberFormat="1" applyFont="1" applyAlignment="1">
      <alignment horizontal="center" wrapText="1"/>
    </xf>
    <xf numFmtId="4" fontId="104" fillId="0" borderId="0" xfId="0" applyNumberFormat="1" applyFont="1" applyAlignment="1">
      <alignment horizontal="center" vertical="center" wrapText="1"/>
    </xf>
    <xf numFmtId="182" fontId="104" fillId="0" borderId="0" xfId="0" applyNumberFormat="1" applyFont="1" applyAlignment="1">
      <alignment horizontal="left"/>
    </xf>
    <xf numFmtId="187" fontId="104" fillId="0" borderId="0" xfId="0" applyNumberFormat="1" applyFont="1" applyAlignment="1">
      <alignment horizontal="left"/>
    </xf>
    <xf numFmtId="182" fontId="5" fillId="0" borderId="0" xfId="0" applyNumberFormat="1" applyFont="1" applyAlignment="1">
      <alignment horizontal="left"/>
    </xf>
    <xf numFmtId="0" fontId="5" fillId="0" borderId="0" xfId="0" applyFont="1" applyAlignment="1">
      <alignment horizontal="center"/>
    </xf>
    <xf numFmtId="187" fontId="5" fillId="0" borderId="0" xfId="0" applyNumberFormat="1" applyFont="1" applyAlignment="1">
      <alignment horizontal="left"/>
    </xf>
    <xf numFmtId="0" fontId="104" fillId="45" borderId="0" xfId="0" applyFont="1" applyFill="1" applyBorder="1" applyAlignment="1">
      <alignment horizontal="right"/>
    </xf>
    <xf numFmtId="0" fontId="113" fillId="45" borderId="0" xfId="0" applyFont="1" applyFill="1" applyBorder="1"/>
    <xf numFmtId="0" fontId="104" fillId="45" borderId="0" xfId="0" applyFont="1" applyFill="1" applyBorder="1" applyAlignment="1">
      <alignment vertical="center"/>
    </xf>
    <xf numFmtId="0" fontId="104" fillId="45" borderId="0" xfId="0" quotePrefix="1" applyFont="1" applyFill="1" applyBorder="1" applyAlignment="1">
      <alignment horizontal="right" vertical="center"/>
    </xf>
    <xf numFmtId="0" fontId="104" fillId="45" borderId="0" xfId="0" applyFont="1" applyFill="1" applyBorder="1" applyAlignment="1">
      <alignment horizontal="left" vertical="center"/>
    </xf>
    <xf numFmtId="3" fontId="104" fillId="45" borderId="0" xfId="0" applyNumberFormat="1" applyFont="1" applyFill="1" applyBorder="1" applyAlignment="1">
      <alignment horizontal="right" vertical="center"/>
    </xf>
    <xf numFmtId="0" fontId="104" fillId="45" borderId="0" xfId="0" applyFont="1" applyFill="1" applyBorder="1" applyAlignment="1">
      <alignment horizontal="right" vertical="center"/>
    </xf>
    <xf numFmtId="166" fontId="104" fillId="45" borderId="0" xfId="0" applyNumberFormat="1" applyFont="1" applyFill="1" applyBorder="1" applyAlignment="1">
      <alignment horizontal="right" vertical="center"/>
    </xf>
    <xf numFmtId="46" fontId="104" fillId="45" borderId="0" xfId="0" quotePrefix="1" applyNumberFormat="1" applyFont="1" applyFill="1" applyBorder="1" applyAlignment="1">
      <alignment horizontal="center" vertical="center" wrapText="1"/>
    </xf>
    <xf numFmtId="0" fontId="104" fillId="45" borderId="0" xfId="0" applyFont="1" applyFill="1" applyBorder="1" applyAlignment="1">
      <alignment vertical="center" wrapText="1"/>
    </xf>
    <xf numFmtId="0" fontId="104" fillId="45" borderId="0" xfId="0" applyFont="1" applyFill="1" applyBorder="1" applyAlignment="1">
      <alignment horizontal="center" vertical="center"/>
    </xf>
    <xf numFmtId="0" fontId="107" fillId="45" borderId="0" xfId="192" applyFont="1" applyFill="1"/>
    <xf numFmtId="9" fontId="107" fillId="45" borderId="0" xfId="521" applyFont="1" applyFill="1"/>
    <xf numFmtId="4" fontId="107" fillId="45" borderId="0" xfId="192" applyNumberFormat="1" applyFont="1" applyFill="1"/>
    <xf numFmtId="9" fontId="107" fillId="45" borderId="0" xfId="521" applyNumberFormat="1" applyFont="1" applyFill="1"/>
    <xf numFmtId="9" fontId="104" fillId="45" borderId="0" xfId="0" applyNumberFormat="1" applyFont="1" applyFill="1"/>
    <xf numFmtId="0" fontId="22" fillId="0" borderId="0" xfId="0" applyFont="1" applyFill="1" applyBorder="1" applyAlignment="1">
      <alignment horizontal="left" vertical="center" wrapText="1"/>
    </xf>
    <xf numFmtId="0" fontId="107" fillId="45" borderId="0" xfId="192" applyFont="1" applyFill="1" applyBorder="1" applyAlignment="1">
      <alignment horizontal="right"/>
    </xf>
    <xf numFmtId="0" fontId="104" fillId="45" borderId="0" xfId="0" applyFont="1" applyFill="1" applyBorder="1" applyAlignment="1">
      <alignment horizontal="right" wrapText="1"/>
    </xf>
    <xf numFmtId="0" fontId="104" fillId="45" borderId="0" xfId="0" applyFont="1" applyFill="1" applyAlignment="1">
      <alignment vertical="center"/>
    </xf>
    <xf numFmtId="1" fontId="107" fillId="45" borderId="0" xfId="192" applyNumberFormat="1" applyFont="1" applyFill="1"/>
    <xf numFmtId="17" fontId="107" fillId="45" borderId="0" xfId="192" quotePrefix="1" applyNumberFormat="1" applyFont="1" applyFill="1" applyBorder="1" applyAlignment="1">
      <alignment horizontal="right"/>
    </xf>
    <xf numFmtId="1" fontId="104" fillId="45" borderId="0" xfId="0" applyNumberFormat="1" applyFont="1" applyFill="1" applyBorder="1" applyAlignment="1">
      <alignment horizontal="right"/>
    </xf>
    <xf numFmtId="17" fontId="104" fillId="45" borderId="0" xfId="0" quotePrefix="1" applyNumberFormat="1" applyFont="1" applyFill="1" applyBorder="1" applyAlignment="1">
      <alignment horizontal="right"/>
    </xf>
    <xf numFmtId="0" fontId="104" fillId="45" borderId="0" xfId="0" applyNumberFormat="1" applyFont="1" applyFill="1" applyBorder="1" applyAlignment="1">
      <alignment horizontal="left"/>
    </xf>
    <xf numFmtId="1" fontId="104" fillId="45" borderId="0" xfId="0" applyNumberFormat="1" applyFont="1" applyFill="1" applyBorder="1"/>
    <xf numFmtId="0" fontId="104" fillId="45" borderId="0" xfId="0" applyFont="1" applyFill="1" applyBorder="1" applyAlignment="1">
      <alignment horizontal="left"/>
    </xf>
    <xf numFmtId="17" fontId="104" fillId="45" borderId="0" xfId="0" quotePrefix="1" applyNumberFormat="1" applyFont="1" applyFill="1" applyBorder="1"/>
    <xf numFmtId="1" fontId="107" fillId="45" borderId="0" xfId="192" applyNumberFormat="1" applyFont="1" applyFill="1" applyBorder="1"/>
    <xf numFmtId="1" fontId="104" fillId="45" borderId="0" xfId="0" applyNumberFormat="1" applyFont="1" applyFill="1"/>
    <xf numFmtId="17" fontId="107" fillId="45" borderId="0" xfId="192" applyNumberFormat="1" applyFont="1" applyFill="1" applyBorder="1"/>
    <xf numFmtId="1" fontId="104" fillId="0" borderId="0" xfId="487" applyNumberFormat="1" applyFont="1" applyAlignment="1">
      <alignment horizontal="center" vertical="center" wrapText="1"/>
    </xf>
    <xf numFmtId="2" fontId="118" fillId="0" borderId="0" xfId="527" applyNumberFormat="1" applyFont="1" applyAlignment="1">
      <alignment horizontal="center" vertical="center"/>
    </xf>
    <xf numFmtId="2" fontId="118" fillId="0" borderId="0" xfId="528" applyNumberFormat="1" applyFont="1" applyAlignment="1">
      <alignment horizontal="center" vertical="center"/>
    </xf>
    <xf numFmtId="2" fontId="118" fillId="0" borderId="0" xfId="529" applyNumberFormat="1" applyFont="1" applyAlignment="1">
      <alignment horizontal="center" vertical="center"/>
    </xf>
    <xf numFmtId="17" fontId="107" fillId="0" borderId="0" xfId="526" applyNumberFormat="1" applyFont="1" applyFill="1" applyBorder="1" applyAlignment="1">
      <alignment horizontal="right" wrapText="1"/>
    </xf>
    <xf numFmtId="43" fontId="104" fillId="0" borderId="0" xfId="522" applyNumberFormat="1" applyFont="1"/>
    <xf numFmtId="43" fontId="104" fillId="0" borderId="0" xfId="522" applyNumberFormat="1" applyFont="1" applyAlignment="1">
      <alignment horizontal="right"/>
    </xf>
    <xf numFmtId="43" fontId="104" fillId="0" borderId="0" xfId="522" applyNumberFormat="1" applyFont="1" applyAlignment="1">
      <alignment horizontal="center" vertical="center"/>
    </xf>
    <xf numFmtId="43" fontId="104" fillId="0" borderId="0" xfId="522" applyNumberFormat="1" applyFont="1" applyAlignment="1">
      <alignment horizontal="center" vertical="center" wrapText="1"/>
    </xf>
    <xf numFmtId="4" fontId="104" fillId="0" borderId="0" xfId="522" applyNumberFormat="1" applyFont="1"/>
    <xf numFmtId="4" fontId="104" fillId="0" borderId="0" xfId="0" applyNumberFormat="1" applyFont="1"/>
    <xf numFmtId="0" fontId="107" fillId="0" borderId="0" xfId="0" applyFont="1" applyFill="1" applyAlignment="1">
      <alignment horizontal="center" vertical="center" wrapText="1"/>
    </xf>
    <xf numFmtId="166" fontId="104" fillId="0" borderId="0" xfId="0" applyNumberFormat="1" applyFont="1" applyAlignment="1">
      <alignment horizontal="right"/>
    </xf>
    <xf numFmtId="166" fontId="104" fillId="0" borderId="0" xfId="521" applyNumberFormat="1" applyFont="1" applyAlignment="1">
      <alignment horizontal="right"/>
    </xf>
    <xf numFmtId="166" fontId="104" fillId="0" borderId="0" xfId="522" applyNumberFormat="1" applyFont="1" applyAlignment="1">
      <alignment horizontal="right"/>
    </xf>
    <xf numFmtId="4" fontId="104" fillId="0" borderId="0" xfId="521" applyNumberFormat="1" applyFont="1" applyAlignment="1">
      <alignment horizontal="right"/>
    </xf>
    <xf numFmtId="4" fontId="104" fillId="0" borderId="0" xfId="522" applyNumberFormat="1" applyFont="1" applyAlignment="1">
      <alignment horizontal="right" vertical="center" wrapText="1"/>
    </xf>
    <xf numFmtId="4" fontId="104" fillId="0" borderId="0" xfId="522" applyNumberFormat="1" applyFont="1" applyAlignment="1">
      <alignment horizontal="right"/>
    </xf>
    <xf numFmtId="17" fontId="107" fillId="0" borderId="0" xfId="0" applyNumberFormat="1" applyFont="1" applyFill="1" applyAlignment="1">
      <alignment horizontal="right" wrapText="1"/>
    </xf>
    <xf numFmtId="0" fontId="104" fillId="0" borderId="0" xfId="517" applyFont="1" applyAlignment="1">
      <alignment horizontal="right"/>
    </xf>
    <xf numFmtId="4" fontId="104" fillId="0" borderId="0" xfId="517" applyNumberFormat="1" applyFont="1"/>
    <xf numFmtId="0" fontId="104" fillId="0" borderId="0" xfId="517" applyFont="1" applyAlignment="1">
      <alignment horizontal="center"/>
    </xf>
    <xf numFmtId="0" fontId="104" fillId="45" borderId="0" xfId="0" applyFont="1" applyFill="1" applyBorder="1" applyAlignment="1">
      <alignment horizontal="center" wrapText="1"/>
    </xf>
    <xf numFmtId="17" fontId="104" fillId="45" borderId="0" xfId="0" applyNumberFormat="1" applyFont="1" applyFill="1" applyBorder="1"/>
    <xf numFmtId="187" fontId="104" fillId="0" borderId="0" xfId="522" applyNumberFormat="1" applyFont="1"/>
    <xf numFmtId="187" fontId="104" fillId="0" borderId="0" xfId="0" applyNumberFormat="1" applyFont="1"/>
    <xf numFmtId="182" fontId="104" fillId="0" borderId="0" xfId="522" applyNumberFormat="1" applyFont="1"/>
    <xf numFmtId="0" fontId="102" fillId="0" borderId="0" xfId="0" applyFont="1" applyFill="1"/>
    <xf numFmtId="0" fontId="117" fillId="0" borderId="0" xfId="0" applyFont="1" applyFill="1" applyBorder="1" applyAlignment="1">
      <alignment horizontal="center" wrapText="1"/>
    </xf>
    <xf numFmtId="0" fontId="102" fillId="0" borderId="0" xfId="0" applyFont="1" applyFill="1" applyAlignment="1">
      <alignment horizontal="center" wrapText="1"/>
    </xf>
    <xf numFmtId="17" fontId="102" fillId="0" borderId="0" xfId="0" applyNumberFormat="1" applyFont="1" applyFill="1" applyBorder="1" applyAlignment="1">
      <alignment horizontal="center"/>
    </xf>
    <xf numFmtId="166" fontId="102" fillId="0" borderId="0" xfId="0" applyNumberFormat="1" applyFont="1" applyFill="1"/>
    <xf numFmtId="17" fontId="102" fillId="0" borderId="0" xfId="0" quotePrefix="1" applyNumberFormat="1" applyFont="1" applyFill="1" applyBorder="1" applyAlignment="1">
      <alignment horizontal="center"/>
    </xf>
    <xf numFmtId="0" fontId="125" fillId="0" borderId="0" xfId="0" applyFont="1" applyFill="1"/>
    <xf numFmtId="0" fontId="102" fillId="0" borderId="0" xfId="0" applyFont="1" applyFill="1" applyAlignment="1">
      <alignment horizontal="center" vertical="center"/>
    </xf>
    <xf numFmtId="0" fontId="102" fillId="0" borderId="0" xfId="0" applyFont="1" applyFill="1" applyAlignment="1">
      <alignment horizontal="center" vertical="center" wrapText="1"/>
    </xf>
    <xf numFmtId="1" fontId="16" fillId="0" borderId="0" xfId="192" applyNumberFormat="1" applyFont="1" applyFill="1" applyBorder="1" applyAlignment="1">
      <alignment horizontal="center" wrapText="1"/>
    </xf>
    <xf numFmtId="4" fontId="104" fillId="0" borderId="0" xfId="0" applyNumberFormat="1" applyFont="1" applyAlignment="1"/>
    <xf numFmtId="4" fontId="104" fillId="45" borderId="0" xfId="0" applyNumberFormat="1" applyFont="1" applyFill="1" applyBorder="1" applyAlignment="1">
      <alignment horizontal="right" vertical="center"/>
    </xf>
    <xf numFmtId="17" fontId="107" fillId="45" borderId="0" xfId="0" quotePrefix="1" applyNumberFormat="1" applyFont="1" applyFill="1" applyBorder="1" applyAlignment="1">
      <alignment horizontal="right"/>
    </xf>
    <xf numFmtId="1" fontId="107" fillId="45" borderId="0" xfId="271" applyNumberFormat="1" applyFont="1" applyFill="1" applyBorder="1"/>
    <xf numFmtId="1" fontId="107" fillId="45" borderId="0" xfId="192" applyNumberFormat="1" applyFont="1" applyFill="1" applyBorder="1" applyAlignment="1">
      <alignment horizontal="right"/>
    </xf>
    <xf numFmtId="0" fontId="107" fillId="45" borderId="0" xfId="0" applyFont="1" applyFill="1" applyBorder="1" applyAlignment="1">
      <alignment horizontal="right"/>
    </xf>
    <xf numFmtId="0" fontId="126" fillId="45" borderId="0" xfId="0" applyFont="1" applyFill="1" applyBorder="1"/>
    <xf numFmtId="0" fontId="126" fillId="45" borderId="0" xfId="0" applyFont="1" applyFill="1" applyBorder="1" applyAlignment="1">
      <alignment horizontal="right"/>
    </xf>
    <xf numFmtId="0" fontId="107" fillId="45" borderId="0" xfId="0" applyFont="1" applyFill="1" applyBorder="1" applyAlignment="1">
      <alignment horizontal="left"/>
    </xf>
    <xf numFmtId="2" fontId="104" fillId="0" borderId="5" xfId="0" applyNumberFormat="1" applyFont="1" applyBorder="1" applyAlignment="1">
      <alignment horizontal="center"/>
    </xf>
    <xf numFmtId="2" fontId="104" fillId="0" borderId="0" xfId="0" applyNumberFormat="1" applyFont="1" applyBorder="1" applyAlignment="1">
      <alignment horizontal="center"/>
    </xf>
    <xf numFmtId="2" fontId="104" fillId="0" borderId="20" xfId="0" applyNumberFormat="1" applyFont="1" applyBorder="1" applyAlignment="1">
      <alignment horizontal="center"/>
    </xf>
    <xf numFmtId="0" fontId="0" fillId="0" borderId="0" xfId="0" applyBorder="1"/>
    <xf numFmtId="0" fontId="0" fillId="0" borderId="0" xfId="0" applyAlignment="1">
      <alignment vertical="center"/>
    </xf>
    <xf numFmtId="0" fontId="0" fillId="0" borderId="0" xfId="0" applyAlignment="1">
      <alignment vertical="center" wrapText="1"/>
    </xf>
    <xf numFmtId="2" fontId="0" fillId="0" borderId="0" xfId="0" applyNumberFormat="1" applyAlignment="1">
      <alignment horizontal="center" vertical="center"/>
    </xf>
    <xf numFmtId="0" fontId="99" fillId="0" borderId="0" xfId="0" applyFont="1" applyAlignment="1">
      <alignment horizontal="center" vertical="center"/>
    </xf>
    <xf numFmtId="0" fontId="99" fillId="0" borderId="0" xfId="0" applyFont="1" applyAlignment="1">
      <alignment horizontal="center" vertical="center" wrapText="1"/>
    </xf>
    <xf numFmtId="2" fontId="104" fillId="0" borderId="0" xfId="0" applyNumberFormat="1" applyFont="1" applyAlignment="1">
      <alignment horizontal="center" wrapText="1"/>
    </xf>
    <xf numFmtId="0" fontId="66" fillId="45" borderId="0" xfId="155" applyFill="1" applyBorder="1" applyAlignment="1" applyProtection="1"/>
    <xf numFmtId="0" fontId="66" fillId="0" borderId="0" xfId="155" applyAlignment="1" applyProtection="1"/>
    <xf numFmtId="1" fontId="104" fillId="0" borderId="0" xfId="487" applyNumberFormat="1" applyFont="1" applyBorder="1" applyAlignment="1">
      <alignment horizontal="center" vertical="center" wrapText="1"/>
    </xf>
    <xf numFmtId="0" fontId="106" fillId="45" borderId="0" xfId="490" applyFont="1" applyFill="1" applyBorder="1"/>
    <xf numFmtId="0" fontId="106" fillId="45" borderId="0" xfId="490" applyFont="1" applyFill="1"/>
    <xf numFmtId="0" fontId="104" fillId="45" borderId="0" xfId="0" applyFont="1" applyFill="1" applyAlignment="1">
      <alignment horizontal="center"/>
    </xf>
    <xf numFmtId="0" fontId="104" fillId="45" borderId="0" xfId="0" applyFont="1" applyFill="1" applyAlignment="1">
      <alignment horizontal="center" wrapText="1"/>
    </xf>
    <xf numFmtId="166" fontId="104" fillId="45" borderId="0" xfId="0" applyNumberFormat="1" applyFont="1" applyFill="1" applyAlignment="1">
      <alignment horizontal="center"/>
    </xf>
    <xf numFmtId="0" fontId="104" fillId="0" borderId="0" xfId="0" applyFont="1" applyAlignment="1">
      <alignment vertical="top"/>
    </xf>
    <xf numFmtId="0" fontId="104" fillId="0" borderId="0" xfId="0" applyFont="1" applyAlignment="1">
      <alignment horizontal="center" vertical="top" wrapText="1"/>
    </xf>
    <xf numFmtId="0" fontId="104" fillId="0" borderId="0" xfId="0" applyFont="1" applyAlignment="1">
      <alignment horizontal="center" vertical="top"/>
    </xf>
    <xf numFmtId="17" fontId="104" fillId="0" borderId="0" xfId="0" applyNumberFormat="1" applyFont="1" applyAlignment="1">
      <alignment horizontal="center" wrapText="1"/>
    </xf>
    <xf numFmtId="0" fontId="5" fillId="0" borderId="0" xfId="517" applyAlignment="1">
      <alignment horizontal="center"/>
    </xf>
    <xf numFmtId="17" fontId="104" fillId="0" borderId="0" xfId="0" applyNumberFormat="1" applyFont="1" applyAlignment="1">
      <alignment horizontal="left" wrapText="1"/>
    </xf>
    <xf numFmtId="17" fontId="104" fillId="0" borderId="0" xfId="0" applyNumberFormat="1" applyFont="1" applyAlignment="1">
      <alignment horizontal="left"/>
    </xf>
    <xf numFmtId="0" fontId="5" fillId="0" borderId="0" xfId="517" applyAlignment="1">
      <alignment horizontal="left"/>
    </xf>
    <xf numFmtId="167" fontId="104" fillId="0" borderId="0" xfId="0" applyNumberFormat="1" applyFont="1" applyAlignment="1">
      <alignment horizontal="center"/>
    </xf>
    <xf numFmtId="0" fontId="22" fillId="0" borderId="0" xfId="0" applyFont="1" applyFill="1" applyBorder="1" applyAlignment="1">
      <alignment horizontal="left" vertical="center"/>
    </xf>
    <xf numFmtId="0" fontId="102" fillId="0" borderId="0" xfId="517" applyFont="1" applyAlignment="1">
      <alignment vertical="center"/>
    </xf>
    <xf numFmtId="0" fontId="116" fillId="0" borderId="0" xfId="0" applyFont="1" applyFill="1" applyBorder="1" applyAlignment="1">
      <alignment horizontal="left" vertical="center"/>
    </xf>
    <xf numFmtId="0" fontId="108" fillId="0" borderId="0" xfId="0" applyFont="1" applyFill="1" applyBorder="1" applyAlignment="1">
      <alignment horizontal="left" vertical="center"/>
    </xf>
    <xf numFmtId="0" fontId="102" fillId="0" borderId="0" xfId="517" applyFont="1" applyAlignment="1">
      <alignment vertical="center" wrapText="1"/>
    </xf>
    <xf numFmtId="0" fontId="22" fillId="0" borderId="0" xfId="0" applyFont="1" applyFill="1" applyBorder="1" applyAlignment="1"/>
    <xf numFmtId="0" fontId="112" fillId="0" borderId="0" xfId="0" applyFont="1" applyAlignment="1"/>
    <xf numFmtId="0" fontId="5" fillId="0" borderId="0" xfId="517" applyAlignment="1"/>
    <xf numFmtId="0" fontId="109" fillId="0" borderId="0" xfId="517" applyFont="1" applyAlignment="1">
      <alignment vertical="center"/>
    </xf>
    <xf numFmtId="0" fontId="112" fillId="0" borderId="0" xfId="0" applyFont="1" applyAlignment="1">
      <alignment vertical="center"/>
    </xf>
    <xf numFmtId="0" fontId="5" fillId="0" borderId="0" xfId="517" applyAlignment="1">
      <alignment vertical="center"/>
    </xf>
    <xf numFmtId="2" fontId="5" fillId="0" borderId="0" xfId="517" applyNumberFormat="1" applyAlignment="1"/>
    <xf numFmtId="0" fontId="116" fillId="0" borderId="0" xfId="0" applyFont="1" applyFill="1" applyBorder="1" applyAlignment="1"/>
    <xf numFmtId="17" fontId="127" fillId="0" borderId="0" xfId="0" applyNumberFormat="1" applyFont="1" applyAlignment="1">
      <alignment horizontal="left" wrapText="1" indent="2"/>
    </xf>
    <xf numFmtId="0" fontId="66" fillId="0" borderId="0" xfId="155" applyFill="1" applyAlignment="1" applyProtection="1">
      <alignment vertical="center"/>
    </xf>
    <xf numFmtId="0" fontId="104" fillId="0" borderId="0" xfId="204" applyFont="1" applyFill="1" applyBorder="1" applyAlignment="1">
      <alignment horizontal="center"/>
    </xf>
    <xf numFmtId="3" fontId="104" fillId="0" borderId="0" xfId="0" applyNumberFormat="1" applyFont="1" applyAlignment="1">
      <alignment horizontal="center"/>
    </xf>
    <xf numFmtId="3" fontId="104" fillId="0" borderId="0" xfId="0" applyNumberFormat="1" applyFont="1" applyAlignment="1">
      <alignment horizontal="center" wrapText="1"/>
    </xf>
    <xf numFmtId="0" fontId="104" fillId="0" borderId="19" xfId="0" applyFont="1" applyBorder="1" applyAlignment="1">
      <alignment horizontal="center"/>
    </xf>
    <xf numFmtId="0" fontId="109" fillId="0" borderId="0" xfId="0" applyFont="1" applyAlignment="1"/>
    <xf numFmtId="17" fontId="128" fillId="0" borderId="0" xfId="0" applyNumberFormat="1" applyFont="1"/>
    <xf numFmtId="0" fontId="105" fillId="0" borderId="19" xfId="0" applyFont="1" applyBorder="1" applyAlignment="1">
      <alignment horizontal="center"/>
    </xf>
    <xf numFmtId="2" fontId="104" fillId="0" borderId="0" xfId="0" applyNumberFormat="1" applyFont="1" applyAlignment="1">
      <alignment horizontal="center" vertical="center"/>
    </xf>
    <xf numFmtId="0" fontId="109" fillId="45" borderId="0" xfId="0" applyFont="1" applyFill="1" applyBorder="1" applyAlignment="1"/>
    <xf numFmtId="0" fontId="106" fillId="45" borderId="0" xfId="0" applyFont="1" applyFill="1" applyBorder="1" applyAlignment="1">
      <alignment wrapText="1"/>
    </xf>
    <xf numFmtId="2" fontId="104" fillId="45" borderId="0" xfId="0" applyNumberFormat="1" applyFont="1" applyFill="1" applyBorder="1" applyAlignment="1">
      <alignment horizontal="center"/>
    </xf>
    <xf numFmtId="166" fontId="104" fillId="45" borderId="0" xfId="0" applyNumberFormat="1" applyFont="1" applyFill="1" applyBorder="1" applyAlignment="1">
      <alignment horizontal="center"/>
    </xf>
    <xf numFmtId="166" fontId="0" fillId="45" borderId="0" xfId="0" applyNumberFormat="1" applyFill="1" applyBorder="1"/>
    <xf numFmtId="17" fontId="104" fillId="45" borderId="0" xfId="0" applyNumberFormat="1" applyFont="1" applyFill="1" applyBorder="1" applyAlignment="1">
      <alignment wrapText="1"/>
    </xf>
    <xf numFmtId="0" fontId="104" fillId="45" borderId="0" xfId="0" applyFont="1" applyFill="1" applyBorder="1" applyAlignment="1">
      <alignment wrapText="1"/>
    </xf>
    <xf numFmtId="4" fontId="104" fillId="45" borderId="0" xfId="0" applyNumberFormat="1" applyFont="1" applyFill="1" applyBorder="1" applyAlignment="1">
      <alignment horizontal="center"/>
    </xf>
    <xf numFmtId="4" fontId="104" fillId="45" borderId="0" xfId="0" applyNumberFormat="1" applyFont="1" applyFill="1" applyBorder="1" applyAlignment="1">
      <alignment horizontal="center" wrapText="1"/>
    </xf>
    <xf numFmtId="0" fontId="104" fillId="45" borderId="0" xfId="0" applyFont="1" applyFill="1" applyBorder="1" applyAlignment="1">
      <alignment horizontal="center" vertical="top" wrapText="1"/>
    </xf>
    <xf numFmtId="2" fontId="104" fillId="45" borderId="0" xfId="0" applyNumberFormat="1" applyFont="1" applyFill="1" applyBorder="1" applyAlignment="1">
      <alignment horizontal="center" wrapText="1"/>
    </xf>
    <xf numFmtId="2" fontId="0" fillId="45" borderId="0" xfId="0" applyNumberFormat="1" applyFill="1" applyBorder="1"/>
    <xf numFmtId="10" fontId="104" fillId="0" borderId="0" xfId="0" applyNumberFormat="1" applyFont="1" applyAlignment="1">
      <alignment horizontal="center" vertical="center" wrapText="1"/>
    </xf>
    <xf numFmtId="17" fontId="104" fillId="0" borderId="19" xfId="0" applyNumberFormat="1" applyFont="1" applyBorder="1"/>
    <xf numFmtId="3" fontId="104" fillId="0" borderId="19" xfId="0" applyNumberFormat="1" applyFont="1" applyBorder="1" applyAlignment="1">
      <alignment horizontal="center"/>
    </xf>
    <xf numFmtId="0" fontId="105" fillId="0" borderId="0" xfId="0" applyFont="1" applyAlignment="1">
      <alignment horizontal="center"/>
    </xf>
    <xf numFmtId="0" fontId="104" fillId="0" borderId="0" xfId="0" applyFont="1" applyFill="1" applyAlignment="1">
      <alignment horizontal="center"/>
    </xf>
    <xf numFmtId="0" fontId="99" fillId="0" borderId="0" xfId="204" quotePrefix="1" applyFont="1" applyFill="1" applyBorder="1" applyAlignment="1">
      <alignment horizontal="center" vertical="center" wrapText="1"/>
    </xf>
    <xf numFmtId="0" fontId="112" fillId="0" borderId="0" xfId="0" applyFont="1" applyFill="1" applyBorder="1"/>
    <xf numFmtId="184" fontId="104" fillId="0" borderId="0" xfId="0" applyNumberFormat="1" applyFont="1"/>
    <xf numFmtId="185" fontId="104" fillId="0" borderId="0" xfId="0" applyNumberFormat="1" applyFont="1"/>
    <xf numFmtId="3" fontId="104" fillId="0" borderId="0" xfId="0" applyNumberFormat="1" applyFont="1"/>
    <xf numFmtId="0" fontId="3" fillId="0" borderId="0" xfId="0" applyFont="1" applyFill="1"/>
    <xf numFmtId="0" fontId="3" fillId="0" borderId="0" xfId="0" applyFont="1"/>
    <xf numFmtId="0" fontId="104" fillId="0" borderId="0" xfId="204" applyFont="1" applyFill="1" applyBorder="1" applyAlignment="1">
      <alignment vertical="center"/>
    </xf>
    <xf numFmtId="0" fontId="26" fillId="0" borderId="0" xfId="204" applyFont="1" applyFill="1" applyBorder="1" applyAlignment="1">
      <alignment vertical="center" wrapText="1"/>
    </xf>
    <xf numFmtId="0" fontId="26" fillId="0" borderId="0" xfId="204" applyFont="1" applyFill="1" applyBorder="1" applyAlignment="1">
      <alignment horizontal="center" vertical="center" wrapText="1"/>
    </xf>
    <xf numFmtId="0" fontId="0" fillId="0" borderId="0" xfId="204" applyFont="1" applyFill="1" applyBorder="1" applyAlignment="1">
      <alignment horizontal="center" wrapText="1"/>
    </xf>
    <xf numFmtId="0" fontId="112" fillId="0" borderId="0" xfId="204" applyFont="1" applyFill="1" applyBorder="1" applyAlignment="1">
      <alignment wrapText="1"/>
    </xf>
    <xf numFmtId="0" fontId="109" fillId="0" borderId="0" xfId="204" applyFont="1" applyFill="1" applyBorder="1" applyAlignment="1">
      <alignment horizontal="center" wrapText="1"/>
    </xf>
    <xf numFmtId="0" fontId="112" fillId="0" borderId="0" xfId="0" applyFont="1" applyFill="1" applyAlignment="1">
      <alignment horizontal="center" wrapText="1"/>
    </xf>
    <xf numFmtId="0" fontId="112" fillId="0" borderId="0" xfId="0" applyFont="1" applyFill="1" applyAlignment="1">
      <alignment wrapText="1"/>
    </xf>
    <xf numFmtId="0" fontId="104" fillId="0" borderId="0" xfId="530" applyFont="1"/>
    <xf numFmtId="0" fontId="3" fillId="0" borderId="0" xfId="530" applyFont="1"/>
    <xf numFmtId="0" fontId="112" fillId="0" borderId="0" xfId="530" applyFont="1"/>
    <xf numFmtId="49" fontId="104" fillId="0" borderId="0" xfId="530" applyNumberFormat="1" applyFont="1" applyAlignment="1"/>
    <xf numFmtId="0" fontId="22" fillId="0" borderId="0" xfId="490" applyFont="1" applyFill="1" applyBorder="1" applyAlignment="1">
      <alignment horizontal="left"/>
    </xf>
    <xf numFmtId="0" fontId="112" fillId="0" borderId="0" xfId="490" applyFont="1"/>
    <xf numFmtId="0" fontId="0" fillId="0" borderId="0" xfId="490" applyFont="1"/>
    <xf numFmtId="0" fontId="3" fillId="0" borderId="0" xfId="530" applyFont="1" applyAlignment="1">
      <alignment wrapText="1"/>
    </xf>
    <xf numFmtId="0" fontId="112" fillId="0" borderId="0" xfId="0" applyFont="1" applyFill="1"/>
    <xf numFmtId="0" fontId="112" fillId="0" borderId="0" xfId="0" applyFont="1" applyFill="1" applyBorder="1" applyAlignment="1">
      <alignment horizontal="center" vertical="center" wrapText="1"/>
    </xf>
    <xf numFmtId="17" fontId="112" fillId="0" borderId="0" xfId="0" applyNumberFormat="1" applyFont="1" applyFill="1" applyBorder="1" applyAlignment="1">
      <alignment horizontal="center" vertical="center" wrapText="1"/>
    </xf>
    <xf numFmtId="185" fontId="112" fillId="0" borderId="0" xfId="0" applyNumberFormat="1" applyFont="1" applyFill="1" applyBorder="1"/>
    <xf numFmtId="4" fontId="112" fillId="0" borderId="0" xfId="0" applyNumberFormat="1" applyFont="1" applyFill="1" applyBorder="1"/>
    <xf numFmtId="0" fontId="104" fillId="0" borderId="0" xfId="0" applyFont="1" applyBorder="1"/>
    <xf numFmtId="0" fontId="99" fillId="0" borderId="20" xfId="0" applyFont="1" applyBorder="1" applyAlignment="1">
      <alignment horizontal="center" wrapText="1"/>
    </xf>
    <xf numFmtId="0" fontId="2" fillId="0" borderId="0" xfId="0" applyFont="1"/>
    <xf numFmtId="0" fontId="99" fillId="0" borderId="5" xfId="0" applyNumberFormat="1" applyFont="1" applyBorder="1"/>
    <xf numFmtId="0" fontId="99" fillId="0" borderId="0" xfId="0" applyNumberFormat="1" applyFont="1" applyBorder="1"/>
    <xf numFmtId="0" fontId="99" fillId="0" borderId="20" xfId="0" applyNumberFormat="1" applyFont="1" applyBorder="1"/>
    <xf numFmtId="0" fontId="22" fillId="45" borderId="0" xfId="204" applyFont="1" applyFill="1" applyBorder="1" applyAlignment="1">
      <alignment horizontal="left"/>
    </xf>
    <xf numFmtId="0" fontId="44" fillId="45" borderId="0" xfId="204" applyFill="1"/>
    <xf numFmtId="0" fontId="104" fillId="45" borderId="0" xfId="204" applyFont="1" applyFill="1"/>
    <xf numFmtId="0" fontId="105" fillId="45" borderId="0" xfId="204" applyFont="1" applyFill="1"/>
    <xf numFmtId="0" fontId="104" fillId="0" borderId="0" xfId="204" applyFont="1" applyBorder="1"/>
    <xf numFmtId="0" fontId="104" fillId="0" borderId="0" xfId="204" applyFont="1" applyBorder="1" applyAlignment="1">
      <alignment horizontal="center" wrapText="1"/>
    </xf>
    <xf numFmtId="0" fontId="104" fillId="0" borderId="0" xfId="204" applyFont="1" applyBorder="1" applyAlignment="1">
      <alignment horizontal="center" vertical="center" wrapText="1"/>
    </xf>
    <xf numFmtId="4" fontId="105" fillId="45" borderId="0" xfId="204" applyNumberFormat="1" applyFont="1" applyFill="1" applyBorder="1" applyAlignment="1">
      <alignment horizontal="center"/>
    </xf>
    <xf numFmtId="2" fontId="107" fillId="45" borderId="0" xfId="204" applyNumberFormat="1" applyFont="1" applyFill="1" applyBorder="1" applyAlignment="1">
      <alignment horizontal="center"/>
    </xf>
    <xf numFmtId="4" fontId="107" fillId="45" borderId="0" xfId="204" applyNumberFormat="1" applyFont="1" applyFill="1" applyBorder="1" applyAlignment="1">
      <alignment horizontal="center"/>
    </xf>
    <xf numFmtId="4" fontId="22" fillId="45" borderId="0" xfId="204" applyNumberFormat="1" applyFont="1" applyFill="1" applyBorder="1" applyAlignment="1">
      <alignment horizontal="center"/>
    </xf>
    <xf numFmtId="0" fontId="112" fillId="45" borderId="0" xfId="204" applyFont="1" applyFill="1"/>
    <xf numFmtId="186" fontId="99" fillId="0" borderId="20" xfId="0" applyNumberFormat="1" applyFont="1" applyBorder="1" applyAlignment="1">
      <alignment horizontal="center"/>
    </xf>
    <xf numFmtId="186" fontId="99" fillId="0" borderId="21" xfId="0" applyNumberFormat="1" applyFont="1" applyBorder="1" applyAlignment="1">
      <alignment horizontal="center"/>
    </xf>
    <xf numFmtId="4" fontId="132" fillId="0" borderId="0" xfId="0" applyNumberFormat="1" applyFont="1"/>
    <xf numFmtId="17" fontId="132" fillId="0" borderId="0" xfId="0" applyNumberFormat="1" applyFont="1" applyAlignment="1">
      <alignment wrapText="1"/>
    </xf>
    <xf numFmtId="17" fontId="132" fillId="0" borderId="0" xfId="0" applyNumberFormat="1" applyFont="1"/>
    <xf numFmtId="0" fontId="132" fillId="0" borderId="0" xfId="0" applyFont="1"/>
    <xf numFmtId="0" fontId="132" fillId="0" borderId="0" xfId="0" applyFont="1" applyAlignment="1">
      <alignment wrapText="1"/>
    </xf>
    <xf numFmtId="2" fontId="104" fillId="0" borderId="0" xfId="0" applyNumberFormat="1" applyFont="1" applyAlignment="1">
      <alignment horizontal="right" vertical="center" wrapText="1"/>
    </xf>
    <xf numFmtId="182" fontId="1" fillId="0" borderId="0" xfId="0" applyNumberFormat="1" applyFont="1" applyAlignment="1">
      <alignment horizontal="center"/>
    </xf>
    <xf numFmtId="0" fontId="1" fillId="0" borderId="0" xfId="0" applyFont="1"/>
    <xf numFmtId="2" fontId="104" fillId="0" borderId="0" xfId="521" applyNumberFormat="1" applyFont="1" applyAlignment="1">
      <alignment horizontal="right"/>
    </xf>
    <xf numFmtId="2" fontId="104" fillId="0" borderId="0" xfId="522" applyNumberFormat="1" applyFont="1" applyAlignment="1">
      <alignment horizontal="right"/>
    </xf>
    <xf numFmtId="0" fontId="107" fillId="0" borderId="0" xfId="0" applyFont="1" applyFill="1" applyAlignment="1">
      <alignment horizontal="right" vertical="center" wrapText="1"/>
    </xf>
    <xf numFmtId="0" fontId="1" fillId="0" borderId="0" xfId="0" applyFont="1" applyAlignment="1">
      <alignment vertical="center"/>
    </xf>
    <xf numFmtId="43" fontId="1" fillId="0" borderId="0" xfId="0" applyNumberFormat="1" applyFont="1"/>
    <xf numFmtId="43" fontId="1" fillId="0" borderId="0" xfId="522" applyNumberFormat="1" applyFont="1"/>
    <xf numFmtId="43" fontId="1" fillId="0" borderId="0" xfId="522" applyNumberFormat="1" applyFont="1" applyFill="1"/>
    <xf numFmtId="0" fontId="1" fillId="45" borderId="0" xfId="0" applyFont="1" applyFill="1" applyBorder="1"/>
    <xf numFmtId="0" fontId="1" fillId="0" borderId="0" xfId="0" applyFont="1" applyAlignment="1">
      <alignment horizontal="left"/>
    </xf>
    <xf numFmtId="182" fontId="1" fillId="0" borderId="0" xfId="0" applyNumberFormat="1" applyFont="1"/>
    <xf numFmtId="187" fontId="1" fillId="0" borderId="0" xfId="0" applyNumberFormat="1" applyFont="1" applyAlignment="1">
      <alignment horizontal="left"/>
    </xf>
    <xf numFmtId="182" fontId="1" fillId="0" borderId="0" xfId="0" applyNumberFormat="1" applyFont="1" applyAlignment="1">
      <alignment horizontal="left"/>
    </xf>
    <xf numFmtId="166" fontId="1" fillId="0" borderId="0" xfId="0" applyNumberFormat="1" applyFont="1" applyAlignment="1">
      <alignment horizontal="right"/>
    </xf>
    <xf numFmtId="0" fontId="1" fillId="0" borderId="0" xfId="0" applyFont="1" applyAlignment="1">
      <alignment horizontal="right" vertical="center"/>
    </xf>
    <xf numFmtId="0" fontId="1" fillId="0" borderId="0" xfId="0" applyFont="1" applyAlignment="1">
      <alignment horizontal="center" vertical="center" wrapText="1"/>
    </xf>
    <xf numFmtId="17" fontId="1" fillId="0" borderId="0" xfId="0" applyNumberFormat="1" applyFont="1"/>
    <xf numFmtId="2" fontId="1" fillId="0" borderId="0" xfId="0" applyNumberFormat="1" applyFont="1"/>
    <xf numFmtId="0" fontId="1" fillId="0" borderId="0" xfId="204" applyFont="1" applyFill="1" applyBorder="1"/>
    <xf numFmtId="17" fontId="1" fillId="0" borderId="0" xfId="0" applyNumberFormat="1" applyFont="1" applyFill="1" applyBorder="1"/>
    <xf numFmtId="181" fontId="1" fillId="0" borderId="0" xfId="489" applyNumberFormat="1" applyFont="1" applyFill="1" applyBorder="1"/>
    <xf numFmtId="0" fontId="1" fillId="0" borderId="0" xfId="0" applyFont="1" applyFill="1"/>
    <xf numFmtId="188" fontId="1" fillId="0" borderId="0" xfId="0" applyNumberFormat="1" applyFont="1" applyFill="1"/>
    <xf numFmtId="181" fontId="1" fillId="0" borderId="0" xfId="489" applyNumberFormat="1" applyFont="1" applyFill="1" applyBorder="1" applyAlignment="1">
      <alignment horizontal="right"/>
    </xf>
    <xf numFmtId="181" fontId="1" fillId="0" borderId="0" xfId="479" applyNumberFormat="1" applyFont="1" applyFill="1"/>
    <xf numFmtId="0" fontId="1" fillId="0" borderId="0" xfId="0" applyFont="1" applyFill="1" applyAlignment="1">
      <alignment horizontal="center"/>
    </xf>
    <xf numFmtId="0" fontId="1" fillId="0" borderId="21" xfId="0" applyFont="1" applyBorder="1" applyAlignment="1">
      <alignment horizontal="center" vertical="center" wrapText="1"/>
    </xf>
    <xf numFmtId="0" fontId="1" fillId="0" borderId="20" xfId="0" applyFont="1" applyBorder="1" applyAlignment="1">
      <alignment horizontal="center" wrapText="1"/>
    </xf>
    <xf numFmtId="186" fontId="1" fillId="0" borderId="5" xfId="0" applyNumberFormat="1" applyFont="1" applyBorder="1"/>
    <xf numFmtId="186" fontId="1" fillId="0" borderId="0" xfId="0" applyNumberFormat="1" applyFont="1" applyBorder="1"/>
    <xf numFmtId="186" fontId="1" fillId="0" borderId="20" xfId="0" applyNumberFormat="1" applyFont="1" applyBorder="1"/>
    <xf numFmtId="185" fontId="1" fillId="0" borderId="0" xfId="0" applyNumberFormat="1" applyFont="1" applyBorder="1"/>
    <xf numFmtId="43" fontId="1" fillId="0" borderId="0" xfId="522" applyNumberFormat="1" applyFont="1" applyFill="1" applyBorder="1" applyAlignment="1">
      <alignment vertical="center" wrapText="1"/>
    </xf>
    <xf numFmtId="0" fontId="1" fillId="0" borderId="0" xfId="204" applyFont="1" applyFill="1" applyBorder="1" applyAlignment="1">
      <alignment horizontal="center" wrapText="1"/>
    </xf>
    <xf numFmtId="0" fontId="1" fillId="0" borderId="0" xfId="0" applyFont="1" applyFill="1" applyBorder="1"/>
    <xf numFmtId="43" fontId="1" fillId="0" borderId="0" xfId="0" applyNumberFormat="1" applyFont="1" applyFill="1" applyBorder="1"/>
    <xf numFmtId="0" fontId="1" fillId="0" borderId="0" xfId="530" applyFont="1"/>
    <xf numFmtId="0" fontId="1" fillId="0" borderId="0" xfId="530" applyFont="1" applyAlignment="1">
      <alignment wrapText="1"/>
    </xf>
    <xf numFmtId="0" fontId="1" fillId="0" borderId="0" xfId="530" applyFont="1" applyFill="1" applyBorder="1" applyAlignment="1">
      <alignment horizontal="center" vertical="center" wrapText="1"/>
    </xf>
    <xf numFmtId="17" fontId="1" fillId="0" borderId="0" xfId="530" applyNumberFormat="1" applyFont="1" applyFill="1" applyBorder="1"/>
    <xf numFmtId="166" fontId="1" fillId="0" borderId="0" xfId="530" applyNumberFormat="1" applyFont="1"/>
    <xf numFmtId="0" fontId="1" fillId="0" borderId="0" xfId="530" applyFont="1" applyFill="1" applyBorder="1"/>
    <xf numFmtId="4" fontId="1" fillId="0" borderId="0" xfId="530" applyNumberFormat="1" applyFont="1"/>
    <xf numFmtId="0" fontId="1" fillId="0" borderId="0" xfId="0" applyFont="1" applyAlignment="1">
      <alignment horizontal="left" vertical="center"/>
    </xf>
    <xf numFmtId="0" fontId="1" fillId="45" borderId="0" xfId="0" applyFont="1" applyFill="1"/>
    <xf numFmtId="0" fontId="1" fillId="0" borderId="0" xfId="0" applyFont="1" applyAlignment="1">
      <alignment horizontal="center" vertical="center"/>
    </xf>
    <xf numFmtId="0" fontId="1" fillId="0" borderId="0" xfId="0" applyFont="1" applyAlignment="1">
      <alignment wrapText="1"/>
    </xf>
    <xf numFmtId="0" fontId="1" fillId="0" borderId="0" xfId="0" quotePrefix="1" applyFont="1" applyAlignment="1">
      <alignment horizontal="center" wrapText="1"/>
    </xf>
    <xf numFmtId="17" fontId="1" fillId="0" borderId="0" xfId="0" applyNumberFormat="1" applyFont="1" applyAlignment="1">
      <alignment horizontal="left" wrapText="1"/>
    </xf>
    <xf numFmtId="187" fontId="1" fillId="0" borderId="0" xfId="522" applyNumberFormat="1" applyFont="1"/>
    <xf numFmtId="182" fontId="1" fillId="0" borderId="0" xfId="0" applyNumberFormat="1" applyFont="1" applyAlignment="1">
      <alignment horizontal="right" vertical="center"/>
    </xf>
    <xf numFmtId="182" fontId="1" fillId="0" borderId="0" xfId="522" applyNumberFormat="1" applyFont="1" applyAlignment="1">
      <alignment vertical="center"/>
    </xf>
    <xf numFmtId="166" fontId="1" fillId="0" borderId="0" xfId="517" applyNumberFormat="1" applyFont="1" applyAlignment="1">
      <alignment vertical="center"/>
    </xf>
    <xf numFmtId="17" fontId="1" fillId="0" borderId="0" xfId="0" applyNumberFormat="1" applyFont="1" applyAlignment="1">
      <alignment horizontal="right" vertical="center" wrapText="1"/>
    </xf>
    <xf numFmtId="17" fontId="1" fillId="0" borderId="0" xfId="0" applyNumberFormat="1" applyFont="1" applyAlignment="1">
      <alignment horizontal="left" vertical="center" wrapText="1"/>
    </xf>
    <xf numFmtId="182" fontId="1" fillId="0" borderId="0" xfId="0" applyNumberFormat="1" applyFont="1" applyAlignment="1">
      <alignment horizontal="right"/>
    </xf>
    <xf numFmtId="17" fontId="1" fillId="0" borderId="0" xfId="0" applyNumberFormat="1" applyFont="1" applyAlignment="1"/>
    <xf numFmtId="2" fontId="1" fillId="0" borderId="0" xfId="517" applyNumberFormat="1" applyFont="1" applyAlignment="1">
      <alignment horizontal="right"/>
    </xf>
    <xf numFmtId="17" fontId="1" fillId="0" borderId="0" xfId="0" applyNumberFormat="1" applyFont="1" applyAlignment="1">
      <alignment wrapText="1"/>
    </xf>
    <xf numFmtId="17" fontId="1" fillId="0" borderId="0" xfId="0" applyNumberFormat="1" applyFont="1" applyAlignment="1">
      <alignment vertical="center"/>
    </xf>
    <xf numFmtId="0" fontId="1" fillId="0" borderId="0" xfId="0" applyFont="1" applyAlignment="1"/>
    <xf numFmtId="0" fontId="1" fillId="0" borderId="0" xfId="0" applyFont="1" applyAlignment="1">
      <alignment horizontal="right"/>
    </xf>
    <xf numFmtId="0" fontId="1" fillId="46" borderId="0" xfId="0" applyFont="1" applyFill="1" applyBorder="1" applyAlignment="1"/>
    <xf numFmtId="14" fontId="1" fillId="46" borderId="0" xfId="0" applyNumberFormat="1" applyFont="1" applyFill="1" applyBorder="1" applyAlignment="1">
      <alignment horizontal="right" wrapText="1"/>
    </xf>
    <xf numFmtId="0" fontId="1" fillId="0" borderId="0" xfId="0" applyFont="1" applyAlignment="1">
      <alignment horizontal="left" indent="2"/>
    </xf>
    <xf numFmtId="17" fontId="1" fillId="0" borderId="0" xfId="0" applyNumberFormat="1" applyFont="1" applyAlignment="1">
      <alignment horizontal="left" wrapText="1" indent="2"/>
    </xf>
    <xf numFmtId="0" fontId="1" fillId="0" borderId="0" xfId="517" applyFont="1" applyAlignment="1">
      <alignment horizontal="left" indent="2"/>
    </xf>
    <xf numFmtId="43" fontId="1" fillId="0" borderId="0" xfId="522" applyFont="1" applyAlignment="1">
      <alignment horizontal="left" indent="2"/>
    </xf>
    <xf numFmtId="17" fontId="104" fillId="0" borderId="0" xfId="0" applyNumberFormat="1" applyFont="1" applyAlignment="1">
      <alignment horizontal="center"/>
    </xf>
    <xf numFmtId="182" fontId="104" fillId="0" borderId="0" xfId="0" applyNumberFormat="1" applyFont="1" applyAlignment="1">
      <alignment horizontal="center"/>
    </xf>
    <xf numFmtId="0" fontId="105" fillId="0" borderId="0" xfId="204" applyFont="1" applyFill="1" applyBorder="1" applyAlignment="1">
      <alignment horizontal="center"/>
    </xf>
    <xf numFmtId="0" fontId="1" fillId="0" borderId="0" xfId="0" applyFont="1" applyAlignment="1">
      <alignment horizontal="center"/>
    </xf>
    <xf numFmtId="0" fontId="99" fillId="0" borderId="0" xfId="530" applyFont="1" applyAlignment="1">
      <alignment horizontal="center"/>
    </xf>
    <xf numFmtId="0" fontId="112" fillId="0" borderId="0" xfId="0" applyFont="1" applyFill="1" applyAlignment="1">
      <alignment horizontal="center"/>
    </xf>
    <xf numFmtId="49" fontId="104" fillId="0" borderId="0" xfId="0" applyNumberFormat="1" applyFont="1" applyAlignment="1">
      <alignment horizontal="center"/>
    </xf>
    <xf numFmtId="0" fontId="104" fillId="0" borderId="0" xfId="0" applyFont="1" applyAlignment="1">
      <alignment horizontal="center"/>
    </xf>
    <xf numFmtId="0" fontId="104" fillId="0" borderId="5" xfId="0" applyFont="1" applyBorder="1" applyAlignment="1">
      <alignment horizontal="center"/>
    </xf>
    <xf numFmtId="0" fontId="104" fillId="0" borderId="0" xfId="0" applyFont="1" applyBorder="1" applyAlignment="1">
      <alignment horizontal="center"/>
    </xf>
    <xf numFmtId="0" fontId="104" fillId="0" borderId="20" xfId="0" applyFont="1" applyBorder="1" applyAlignment="1">
      <alignment horizontal="center"/>
    </xf>
    <xf numFmtId="0" fontId="105" fillId="0" borderId="0" xfId="0" applyFont="1" applyAlignment="1">
      <alignment horizontal="left"/>
    </xf>
    <xf numFmtId="0" fontId="104" fillId="0" borderId="0" xfId="0" applyFont="1" applyAlignment="1">
      <alignment horizontal="center" vertical="center"/>
    </xf>
    <xf numFmtId="0" fontId="104" fillId="45" borderId="0" xfId="0" applyFont="1" applyFill="1" applyBorder="1" applyAlignment="1">
      <alignment horizontal="center"/>
    </xf>
    <xf numFmtId="2" fontId="107" fillId="0" borderId="0" xfId="0" applyNumberFormat="1" applyFont="1" applyFill="1" applyAlignment="1">
      <alignment horizontal="right" vertical="center" wrapText="1"/>
    </xf>
    <xf numFmtId="182" fontId="104" fillId="0" borderId="0" xfId="0" applyNumberFormat="1" applyFont="1" applyAlignment="1">
      <alignment horizontal="center"/>
    </xf>
    <xf numFmtId="0" fontId="104" fillId="0" borderId="0" xfId="0" applyFont="1" applyAlignment="1">
      <alignment horizontal="center" vertical="center"/>
    </xf>
    <xf numFmtId="0" fontId="1" fillId="0" borderId="0" xfId="0" applyFont="1" applyAlignment="1">
      <alignment horizontal="left" vertical="center" wrapText="1"/>
    </xf>
    <xf numFmtId="182" fontId="104" fillId="0" borderId="0" xfId="0" applyNumberFormat="1" applyFont="1" applyAlignment="1">
      <alignment horizontal="center" vertical="top"/>
    </xf>
    <xf numFmtId="0" fontId="1" fillId="0" borderId="0" xfId="0" applyFont="1" applyAlignment="1">
      <alignment horizontal="center" vertical="top"/>
    </xf>
    <xf numFmtId="0" fontId="5" fillId="0" borderId="0" xfId="0" applyFont="1" applyAlignment="1">
      <alignment horizontal="center" vertical="top"/>
    </xf>
    <xf numFmtId="182" fontId="104" fillId="0" borderId="0" xfId="0" applyNumberFormat="1" applyFont="1" applyAlignment="1">
      <alignment horizontal="center" vertical="top" wrapText="1"/>
    </xf>
    <xf numFmtId="0" fontId="1" fillId="0" borderId="0" xfId="0" applyFont="1" applyAlignment="1">
      <alignment horizontal="center" vertical="top" wrapText="1"/>
    </xf>
    <xf numFmtId="187" fontId="104" fillId="0" borderId="0" xfId="0" applyNumberFormat="1" applyFont="1" applyAlignment="1">
      <alignment horizontal="center" vertical="top" wrapText="1"/>
    </xf>
    <xf numFmtId="182" fontId="1" fillId="0" borderId="0" xfId="0" applyNumberFormat="1" applyFont="1" applyAlignment="1">
      <alignment horizontal="center" vertical="top"/>
    </xf>
    <xf numFmtId="182" fontId="104" fillId="0" borderId="0" xfId="0" applyNumberFormat="1" applyFont="1" applyAlignment="1">
      <alignment horizontal="center" vertical="center"/>
    </xf>
    <xf numFmtId="166" fontId="104" fillId="0" borderId="0" xfId="0" applyNumberFormat="1" applyFont="1" applyAlignment="1">
      <alignment horizontal="center" vertical="center" wrapText="1"/>
    </xf>
    <xf numFmtId="166" fontId="104" fillId="0" borderId="0" xfId="0" applyNumberFormat="1" applyFont="1" applyAlignment="1">
      <alignment horizontal="center" vertical="center"/>
    </xf>
    <xf numFmtId="0" fontId="107" fillId="0" borderId="0" xfId="0" applyFont="1" applyFill="1" applyAlignment="1">
      <alignment horizontal="center" vertical="top" wrapText="1"/>
    </xf>
    <xf numFmtId="0" fontId="104" fillId="0" borderId="0" xfId="517" applyFont="1" applyAlignment="1">
      <alignment horizontal="center" vertical="center"/>
    </xf>
    <xf numFmtId="0" fontId="104" fillId="0" borderId="0" xfId="0" applyFont="1" applyAlignment="1">
      <alignment vertical="center" wrapText="1"/>
    </xf>
    <xf numFmtId="0" fontId="104" fillId="0" borderId="0" xfId="517" applyFont="1" applyAlignment="1"/>
    <xf numFmtId="189" fontId="104" fillId="0" borderId="0" xfId="522" applyNumberFormat="1" applyFont="1"/>
    <xf numFmtId="9" fontId="104" fillId="0" borderId="0" xfId="521" applyFont="1"/>
    <xf numFmtId="182" fontId="1" fillId="0" borderId="0" xfId="522" applyNumberFormat="1" applyFont="1" applyAlignment="1">
      <alignment horizontal="left" vertical="center"/>
    </xf>
    <xf numFmtId="166" fontId="1" fillId="0" borderId="0" xfId="517" applyNumberFormat="1" applyFont="1" applyAlignment="1">
      <alignment horizontal="left" vertical="center"/>
    </xf>
    <xf numFmtId="3" fontId="1" fillId="0" borderId="0" xfId="517" applyNumberFormat="1" applyFont="1" applyAlignment="1">
      <alignment vertical="center"/>
    </xf>
    <xf numFmtId="3" fontId="1" fillId="0" borderId="0" xfId="517" applyNumberFormat="1" applyFont="1" applyAlignment="1">
      <alignment horizontal="right" vertical="center"/>
    </xf>
    <xf numFmtId="187" fontId="1" fillId="0" borderId="0" xfId="522" applyNumberFormat="1" applyFont="1" applyAlignment="1">
      <alignment vertical="center"/>
    </xf>
    <xf numFmtId="184" fontId="1" fillId="0" borderId="0" xfId="522" applyNumberFormat="1" applyFont="1" applyAlignment="1">
      <alignment vertical="center"/>
    </xf>
    <xf numFmtId="184" fontId="1" fillId="0" borderId="0" xfId="517" applyNumberFormat="1" applyFont="1" applyAlignment="1">
      <alignment vertical="center"/>
    </xf>
    <xf numFmtId="184" fontId="5" fillId="0" borderId="0" xfId="517" applyNumberFormat="1"/>
    <xf numFmtId="2" fontId="5" fillId="0" borderId="0" xfId="517" applyNumberFormat="1" applyAlignment="1">
      <alignment vertical="center"/>
    </xf>
    <xf numFmtId="0" fontId="105" fillId="0" borderId="0" xfId="0" applyFont="1" applyAlignment="1">
      <alignment horizontal="left"/>
    </xf>
    <xf numFmtId="182" fontId="104" fillId="0" borderId="0" xfId="522" applyNumberFormat="1" applyFont="1" applyAlignment="1">
      <alignment horizontal="right"/>
    </xf>
    <xf numFmtId="49" fontId="1" fillId="46" borderId="0" xfId="522" applyNumberFormat="1" applyFont="1" applyFill="1" applyBorder="1" applyAlignment="1">
      <alignment horizontal="right" wrapText="1"/>
    </xf>
    <xf numFmtId="187" fontId="5" fillId="0" borderId="0" xfId="522" applyNumberFormat="1" applyFont="1"/>
    <xf numFmtId="190" fontId="1" fillId="0" borderId="0" xfId="522" applyNumberFormat="1" applyFont="1"/>
    <xf numFmtId="190" fontId="5" fillId="0" borderId="0" xfId="522" applyNumberFormat="1" applyFont="1"/>
    <xf numFmtId="187" fontId="1" fillId="0" borderId="0" xfId="522" applyNumberFormat="1" applyFont="1" applyAlignment="1">
      <alignment horizontal="right"/>
    </xf>
    <xf numFmtId="182" fontId="1" fillId="0" borderId="0" xfId="0" applyNumberFormat="1" applyFont="1" applyAlignment="1">
      <alignment horizontal="center" vertical="top" wrapText="1"/>
    </xf>
    <xf numFmtId="182" fontId="1" fillId="0" borderId="0" xfId="522" applyNumberFormat="1" applyFont="1" applyAlignment="1">
      <alignment horizontal="center" vertical="top" wrapText="1"/>
    </xf>
    <xf numFmtId="0" fontId="104" fillId="0" borderId="0" xfId="501" applyFont="1" applyAlignment="1">
      <alignment vertical="top" wrapText="1"/>
    </xf>
    <xf numFmtId="0" fontId="104" fillId="0" borderId="0" xfId="0" applyFont="1" applyAlignment="1">
      <alignment vertical="top" wrapText="1"/>
    </xf>
    <xf numFmtId="0" fontId="134" fillId="45" borderId="0" xfId="232" applyFont="1" applyFill="1" applyBorder="1"/>
    <xf numFmtId="0" fontId="1" fillId="0" borderId="0" xfId="517" applyFont="1" applyAlignment="1">
      <alignment vertical="center"/>
    </xf>
    <xf numFmtId="0" fontId="134" fillId="45" borderId="0" xfId="232" applyFont="1" applyFill="1" applyBorder="1" applyAlignment="1">
      <alignment horizontal="right"/>
    </xf>
    <xf numFmtId="0" fontId="107" fillId="0" borderId="0" xfId="0" applyFont="1" applyAlignment="1">
      <alignment vertical="top" wrapText="1"/>
    </xf>
    <xf numFmtId="0" fontId="107" fillId="0" borderId="0" xfId="0" applyFont="1" applyAlignment="1">
      <alignment vertical="top"/>
    </xf>
    <xf numFmtId="0" fontId="107" fillId="0" borderId="0" xfId="0" applyFont="1" applyAlignment="1">
      <alignment horizontal="center" vertical="top" wrapText="1"/>
    </xf>
    <xf numFmtId="0" fontId="102" fillId="0" borderId="0" xfId="0" applyFont="1" applyFill="1" applyBorder="1" applyAlignment="1">
      <alignment horizontal="left" vertical="center" wrapText="1"/>
    </xf>
    <xf numFmtId="0" fontId="104" fillId="0" borderId="0" xfId="0" applyFont="1" applyAlignment="1">
      <alignment horizontal="left" wrapText="1"/>
    </xf>
    <xf numFmtId="17" fontId="104" fillId="0" borderId="0" xfId="0" applyNumberFormat="1" applyFont="1" applyAlignment="1">
      <alignment horizontal="center"/>
    </xf>
    <xf numFmtId="0" fontId="129" fillId="45" borderId="0" xfId="0" applyFont="1" applyFill="1" applyBorder="1" applyAlignment="1">
      <alignment horizontal="left" vertical="center" wrapText="1"/>
    </xf>
    <xf numFmtId="0" fontId="129" fillId="45" borderId="0" xfId="0" applyFont="1" applyFill="1" applyBorder="1" applyAlignment="1">
      <alignment horizontal="center"/>
    </xf>
    <xf numFmtId="0" fontId="104" fillId="45" borderId="0" xfId="0" applyFont="1" applyFill="1" applyBorder="1" applyAlignment="1">
      <alignment horizontal="left" wrapText="1"/>
    </xf>
    <xf numFmtId="17" fontId="104" fillId="45" borderId="0" xfId="0" applyNumberFormat="1" applyFont="1" applyFill="1" applyBorder="1" applyAlignment="1">
      <alignment horizontal="center" wrapText="1"/>
    </xf>
    <xf numFmtId="182" fontId="104" fillId="0" borderId="0" xfId="0" applyNumberFormat="1" applyFont="1" applyAlignment="1">
      <alignment horizontal="center"/>
    </xf>
    <xf numFmtId="0" fontId="104" fillId="0" borderId="0" xfId="0" applyNumberFormat="1" applyFont="1" applyAlignment="1">
      <alignment horizontal="left" vertical="center" wrapText="1"/>
    </xf>
    <xf numFmtId="0" fontId="107" fillId="0" borderId="0" xfId="0" applyFont="1" applyAlignment="1">
      <alignment horizontal="left"/>
    </xf>
    <xf numFmtId="0" fontId="105" fillId="0" borderId="0" xfId="204" applyFont="1" applyFill="1" applyBorder="1" applyAlignment="1">
      <alignment horizontal="center"/>
    </xf>
    <xf numFmtId="0" fontId="1" fillId="0" borderId="0" xfId="0" applyFont="1" applyAlignment="1">
      <alignment horizontal="center"/>
    </xf>
    <xf numFmtId="0" fontId="131" fillId="0" borderId="0" xfId="0" applyFont="1" applyAlignment="1">
      <alignment horizontal="center"/>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09" fillId="0" borderId="0" xfId="0" applyFont="1" applyAlignment="1">
      <alignment horizontal="center"/>
    </xf>
    <xf numFmtId="0" fontId="130" fillId="0" borderId="0" xfId="204" applyFont="1" applyFill="1" applyBorder="1" applyAlignment="1">
      <alignment horizontal="center" vertical="center"/>
    </xf>
    <xf numFmtId="0" fontId="112" fillId="0" borderId="0" xfId="204" applyFont="1" applyFill="1" applyBorder="1" applyAlignment="1">
      <alignment horizontal="left" vertical="center" wrapText="1"/>
    </xf>
    <xf numFmtId="0" fontId="99" fillId="0" borderId="0" xfId="530" applyFont="1" applyAlignment="1">
      <alignment horizontal="center"/>
    </xf>
    <xf numFmtId="0" fontId="1" fillId="0" borderId="0" xfId="530" applyFont="1" applyFill="1" applyAlignment="1">
      <alignment horizontal="center"/>
    </xf>
    <xf numFmtId="0" fontId="104" fillId="0" borderId="0" xfId="204" applyFont="1" applyBorder="1" applyAlignment="1">
      <alignment horizontal="center"/>
    </xf>
    <xf numFmtId="0" fontId="113" fillId="0" borderId="0" xfId="204" applyFont="1" applyAlignment="1">
      <alignment horizontal="center"/>
    </xf>
    <xf numFmtId="0" fontId="112" fillId="0" borderId="0" xfId="0" applyFont="1" applyFill="1" applyAlignment="1">
      <alignment horizontal="center"/>
    </xf>
    <xf numFmtId="49" fontId="104" fillId="0" borderId="0" xfId="0" applyNumberFormat="1" applyFont="1" applyAlignment="1">
      <alignment horizontal="center"/>
    </xf>
    <xf numFmtId="0" fontId="105" fillId="45" borderId="0" xfId="0" applyFont="1" applyFill="1" applyAlignment="1">
      <alignment horizontal="left"/>
    </xf>
    <xf numFmtId="0" fontId="104" fillId="0" borderId="0" xfId="0" applyFont="1" applyAlignment="1">
      <alignment horizontal="center"/>
    </xf>
    <xf numFmtId="0" fontId="104" fillId="0" borderId="5" xfId="0" applyFont="1" applyBorder="1" applyAlignment="1">
      <alignment horizontal="center"/>
    </xf>
    <xf numFmtId="0" fontId="104" fillId="0" borderId="0" xfId="0" applyFont="1" applyBorder="1" applyAlignment="1">
      <alignment horizontal="center"/>
    </xf>
    <xf numFmtId="0" fontId="104" fillId="0" borderId="20" xfId="0" applyFont="1" applyBorder="1" applyAlignment="1">
      <alignment horizontal="center"/>
    </xf>
    <xf numFmtId="0" fontId="0" fillId="0" borderId="0" xfId="0" applyAlignment="1">
      <alignment horizontal="center" vertical="center"/>
    </xf>
    <xf numFmtId="0" fontId="1" fillId="0" borderId="0" xfId="0" applyFont="1" applyAlignment="1">
      <alignment horizontal="left" vertical="center" wrapText="1"/>
    </xf>
    <xf numFmtId="17" fontId="104" fillId="45" borderId="0" xfId="0" applyNumberFormat="1" applyFont="1" applyFill="1" applyAlignment="1">
      <alignment horizontal="center"/>
    </xf>
    <xf numFmtId="0" fontId="1" fillId="45" borderId="0" xfId="0" applyFont="1" applyFill="1" applyAlignment="1">
      <alignment horizontal="left" vertical="center" wrapText="1"/>
    </xf>
    <xf numFmtId="0" fontId="105" fillId="0" borderId="0" xfId="0" applyFont="1" applyAlignment="1">
      <alignment horizontal="left"/>
    </xf>
    <xf numFmtId="0" fontId="105" fillId="0" borderId="0" xfId="0" applyFont="1" applyAlignment="1">
      <alignment horizontal="left" vertical="center" wrapText="1"/>
    </xf>
    <xf numFmtId="0" fontId="104" fillId="0" borderId="0" xfId="0" applyFont="1" applyAlignment="1">
      <alignment horizontal="center" vertical="center"/>
    </xf>
    <xf numFmtId="0" fontId="104" fillId="45" borderId="0" xfId="0" applyFont="1" applyFill="1" applyBorder="1" applyAlignment="1">
      <alignment horizontal="center"/>
    </xf>
    <xf numFmtId="0" fontId="104" fillId="45" borderId="0" xfId="0" quotePrefix="1" applyFont="1" applyFill="1" applyBorder="1" applyAlignment="1">
      <alignment horizontal="center"/>
    </xf>
    <xf numFmtId="0" fontId="16" fillId="0" borderId="0" xfId="0" applyFont="1" applyAlignment="1">
      <alignment horizontal="left" wrapText="1"/>
    </xf>
    <xf numFmtId="14" fontId="1" fillId="46" borderId="0" xfId="0" applyNumberFormat="1" applyFont="1" applyFill="1" applyBorder="1" applyAlignment="1">
      <alignment horizontal="center" wrapText="1"/>
    </xf>
  </cellXfs>
  <cellStyles count="531">
    <cellStyle name="=C:\WINNT35\SYSTEM32\COMMAND.COM" xfId="1" xr:uid="{00000000-0005-0000-0000-000000000000}"/>
    <cellStyle name="20% - Ênfase1" xfId="2" builtinId="30" customBuiltin="1"/>
    <cellStyle name="20% - Ênfase1 2" xfId="3" xr:uid="{00000000-0005-0000-0000-000002000000}"/>
    <cellStyle name="20% - Ênfase1 2 2" xfId="4" xr:uid="{00000000-0005-0000-0000-000003000000}"/>
    <cellStyle name="20% - Ênfase1 3" xfId="5" xr:uid="{00000000-0005-0000-0000-000004000000}"/>
    <cellStyle name="20% - Ênfase2" xfId="6" builtinId="34" customBuiltin="1"/>
    <cellStyle name="20% - Ênfase2 2" xfId="7" xr:uid="{00000000-0005-0000-0000-000006000000}"/>
    <cellStyle name="20% - Ênfase2 2 2" xfId="8" xr:uid="{00000000-0005-0000-0000-000007000000}"/>
    <cellStyle name="20% - Ênfase2 3" xfId="9" xr:uid="{00000000-0005-0000-0000-000008000000}"/>
    <cellStyle name="20% - Ênfase3" xfId="10" builtinId="38" customBuiltin="1"/>
    <cellStyle name="20% - Ênfase3 2" xfId="11" xr:uid="{00000000-0005-0000-0000-00000A000000}"/>
    <cellStyle name="20% - Ênfase3 2 2" xfId="12" xr:uid="{00000000-0005-0000-0000-00000B000000}"/>
    <cellStyle name="20% - Ênfase3 3" xfId="13" xr:uid="{00000000-0005-0000-0000-00000C000000}"/>
    <cellStyle name="20% - Ênfase4" xfId="14" builtinId="42" customBuiltin="1"/>
    <cellStyle name="20% - Ênfase4 2" xfId="15" xr:uid="{00000000-0005-0000-0000-00000E000000}"/>
    <cellStyle name="20% - Ênfase4 2 2" xfId="16" xr:uid="{00000000-0005-0000-0000-00000F000000}"/>
    <cellStyle name="20% - Ênfase4 3" xfId="17" xr:uid="{00000000-0005-0000-0000-000010000000}"/>
    <cellStyle name="20% - Ênfase5" xfId="18" builtinId="46" customBuiltin="1"/>
    <cellStyle name="20% - Ênfase5 2" xfId="19" xr:uid="{00000000-0005-0000-0000-000012000000}"/>
    <cellStyle name="20% - Ênfase5 2 2" xfId="20" xr:uid="{00000000-0005-0000-0000-000013000000}"/>
    <cellStyle name="20% - Ênfase5 3" xfId="21" xr:uid="{00000000-0005-0000-0000-000014000000}"/>
    <cellStyle name="20% - Ênfase6" xfId="22" builtinId="50" customBuiltin="1"/>
    <cellStyle name="20% - Ênfase6 2" xfId="23" xr:uid="{00000000-0005-0000-0000-000016000000}"/>
    <cellStyle name="20% - Ênfase6 2 2" xfId="24" xr:uid="{00000000-0005-0000-0000-000017000000}"/>
    <cellStyle name="20% - Ênfase6 3" xfId="25" xr:uid="{00000000-0005-0000-0000-000018000000}"/>
    <cellStyle name="40% - Ênfase1" xfId="26" builtinId="31" customBuiltin="1"/>
    <cellStyle name="40% - Ênfase1 2" xfId="27" xr:uid="{00000000-0005-0000-0000-00001A000000}"/>
    <cellStyle name="40% - Ênfase1 2 2" xfId="28" xr:uid="{00000000-0005-0000-0000-00001B000000}"/>
    <cellStyle name="40% - Ênfase1 3" xfId="29" xr:uid="{00000000-0005-0000-0000-00001C000000}"/>
    <cellStyle name="40% - Ênfase2" xfId="30" builtinId="35" customBuiltin="1"/>
    <cellStyle name="40% - Ênfase2 2" xfId="31" xr:uid="{00000000-0005-0000-0000-00001E000000}"/>
    <cellStyle name="40% - Ênfase2 2 2" xfId="32" xr:uid="{00000000-0005-0000-0000-00001F000000}"/>
    <cellStyle name="40% - Ênfase2 3" xfId="33" xr:uid="{00000000-0005-0000-0000-000020000000}"/>
    <cellStyle name="40% - Ênfase3" xfId="34" builtinId="39" customBuiltin="1"/>
    <cellStyle name="40% - Ênfase3 2" xfId="35" xr:uid="{00000000-0005-0000-0000-000022000000}"/>
    <cellStyle name="40% - Ênfase3 2 2" xfId="36" xr:uid="{00000000-0005-0000-0000-000023000000}"/>
    <cellStyle name="40% - Ênfase3 3" xfId="37" xr:uid="{00000000-0005-0000-0000-000024000000}"/>
    <cellStyle name="40% - Ênfase4" xfId="38" builtinId="43" customBuiltin="1"/>
    <cellStyle name="40% - Ênfase4 2" xfId="39" xr:uid="{00000000-0005-0000-0000-000026000000}"/>
    <cellStyle name="40% - Ênfase4 2 2" xfId="40" xr:uid="{00000000-0005-0000-0000-000027000000}"/>
    <cellStyle name="40% - Ênfase4 3" xfId="41" xr:uid="{00000000-0005-0000-0000-000028000000}"/>
    <cellStyle name="40% - Ênfase5" xfId="42" builtinId="47" customBuiltin="1"/>
    <cellStyle name="40% - Ênfase5 2" xfId="43" xr:uid="{00000000-0005-0000-0000-00002A000000}"/>
    <cellStyle name="40% - Ênfase5 2 2" xfId="44" xr:uid="{00000000-0005-0000-0000-00002B000000}"/>
    <cellStyle name="40% - Ênfase5 3" xfId="45" xr:uid="{00000000-0005-0000-0000-00002C000000}"/>
    <cellStyle name="40% - Ênfase6" xfId="46" builtinId="51" customBuiltin="1"/>
    <cellStyle name="40% - Ênfase6 2" xfId="47" xr:uid="{00000000-0005-0000-0000-00002E000000}"/>
    <cellStyle name="40% - Ênfase6 2 2" xfId="48" xr:uid="{00000000-0005-0000-0000-00002F000000}"/>
    <cellStyle name="40% - Ênfase6 3" xfId="49" xr:uid="{00000000-0005-0000-0000-000030000000}"/>
    <cellStyle name="60% - Ênfase1" xfId="50" builtinId="32" customBuiltin="1"/>
    <cellStyle name="60% - Ênfase1 2" xfId="51" xr:uid="{00000000-0005-0000-0000-000032000000}"/>
    <cellStyle name="60% - Ênfase1 2 2" xfId="52" xr:uid="{00000000-0005-0000-0000-000033000000}"/>
    <cellStyle name="60% - Ênfase1 3" xfId="53" xr:uid="{00000000-0005-0000-0000-000034000000}"/>
    <cellStyle name="60% - Ênfase2" xfId="54" builtinId="36" customBuiltin="1"/>
    <cellStyle name="60% - Ênfase2 2" xfId="55" xr:uid="{00000000-0005-0000-0000-000036000000}"/>
    <cellStyle name="60% - Ênfase2 2 2" xfId="56" xr:uid="{00000000-0005-0000-0000-000037000000}"/>
    <cellStyle name="60% - Ênfase2 3" xfId="57" xr:uid="{00000000-0005-0000-0000-000038000000}"/>
    <cellStyle name="60% - Ênfase3" xfId="58" builtinId="40" customBuiltin="1"/>
    <cellStyle name="60% - Ênfase3 2" xfId="59" xr:uid="{00000000-0005-0000-0000-00003A000000}"/>
    <cellStyle name="60% - Ênfase3 2 2" xfId="60" xr:uid="{00000000-0005-0000-0000-00003B000000}"/>
    <cellStyle name="60% - Ênfase3 3" xfId="61" xr:uid="{00000000-0005-0000-0000-00003C000000}"/>
    <cellStyle name="60% - Ênfase4" xfId="62" builtinId="44" customBuiltin="1"/>
    <cellStyle name="60% - Ênfase4 2" xfId="63" xr:uid="{00000000-0005-0000-0000-00003E000000}"/>
    <cellStyle name="60% - Ênfase4 2 2" xfId="64" xr:uid="{00000000-0005-0000-0000-00003F000000}"/>
    <cellStyle name="60% - Ênfase4 3" xfId="65" xr:uid="{00000000-0005-0000-0000-000040000000}"/>
    <cellStyle name="60% - Ênfase5" xfId="66" builtinId="48" customBuiltin="1"/>
    <cellStyle name="60% - Ênfase5 2" xfId="67" xr:uid="{00000000-0005-0000-0000-000042000000}"/>
    <cellStyle name="60% - Ênfase5 2 2" xfId="68" xr:uid="{00000000-0005-0000-0000-000043000000}"/>
    <cellStyle name="60% - Ênfase5 3" xfId="69" xr:uid="{00000000-0005-0000-0000-000044000000}"/>
    <cellStyle name="60% - Ênfase6" xfId="70" builtinId="52" customBuiltin="1"/>
    <cellStyle name="60% - Ênfase6 2" xfId="71" xr:uid="{00000000-0005-0000-0000-000046000000}"/>
    <cellStyle name="60% - Ênfase6 2 2" xfId="72" xr:uid="{00000000-0005-0000-0000-000047000000}"/>
    <cellStyle name="60% - Ênfase6 3" xfId="73" xr:uid="{00000000-0005-0000-0000-000048000000}"/>
    <cellStyle name="b0let" xfId="74" xr:uid="{00000000-0005-0000-0000-000049000000}"/>
    <cellStyle name="Bol-Data" xfId="75" xr:uid="{00000000-0005-0000-0000-00004A000000}"/>
    <cellStyle name="bolet" xfId="76" xr:uid="{00000000-0005-0000-0000-00004B000000}"/>
    <cellStyle name="bolet 2" xfId="77" xr:uid="{00000000-0005-0000-0000-00004C000000}"/>
    <cellStyle name="bolet 3" xfId="78" xr:uid="{00000000-0005-0000-0000-00004D000000}"/>
    <cellStyle name="Boletim" xfId="79" xr:uid="{00000000-0005-0000-0000-00004E000000}"/>
    <cellStyle name="Bom" xfId="80" builtinId="26" customBuiltin="1"/>
    <cellStyle name="Bom 2" xfId="81" xr:uid="{00000000-0005-0000-0000-000050000000}"/>
    <cellStyle name="Bom 2 2" xfId="82" xr:uid="{00000000-0005-0000-0000-000051000000}"/>
    <cellStyle name="Bom 3" xfId="83" xr:uid="{00000000-0005-0000-0000-000052000000}"/>
    <cellStyle name="Cálculo" xfId="84" builtinId="22" customBuiltin="1"/>
    <cellStyle name="Cálculo 2" xfId="85" xr:uid="{00000000-0005-0000-0000-000054000000}"/>
    <cellStyle name="Cálculo 2 2" xfId="86" xr:uid="{00000000-0005-0000-0000-000055000000}"/>
    <cellStyle name="Cálculo 3" xfId="87" xr:uid="{00000000-0005-0000-0000-000056000000}"/>
    <cellStyle name="Célula de Verificação" xfId="88" builtinId="23" customBuiltin="1"/>
    <cellStyle name="Célula de Verificação 2" xfId="89" xr:uid="{00000000-0005-0000-0000-000058000000}"/>
    <cellStyle name="Célula de Verificação 2 2" xfId="90" xr:uid="{00000000-0005-0000-0000-000059000000}"/>
    <cellStyle name="Célula de Verificação 3" xfId="91" xr:uid="{00000000-0005-0000-0000-00005A000000}"/>
    <cellStyle name="Célula Vinculada" xfId="92" builtinId="24" customBuiltin="1"/>
    <cellStyle name="Célula Vinculada 2" xfId="93" xr:uid="{00000000-0005-0000-0000-00005C000000}"/>
    <cellStyle name="Célula Vinculada 2 2" xfId="94" xr:uid="{00000000-0005-0000-0000-00005D000000}"/>
    <cellStyle name="Célula Vinculada 3" xfId="95" xr:uid="{00000000-0005-0000-0000-00005E000000}"/>
    <cellStyle name="checkExposure" xfId="96" xr:uid="{00000000-0005-0000-0000-00005F000000}"/>
    <cellStyle name="clsAltData" xfId="97" xr:uid="{00000000-0005-0000-0000-000060000000}"/>
    <cellStyle name="clsColumnHeader" xfId="98" xr:uid="{00000000-0005-0000-0000-000061000000}"/>
    <cellStyle name="clsData" xfId="99" xr:uid="{00000000-0005-0000-0000-000062000000}"/>
    <cellStyle name="clsDefault" xfId="100" xr:uid="{00000000-0005-0000-0000-000063000000}"/>
    <cellStyle name="clsIndexTableTitle" xfId="101" xr:uid="{00000000-0005-0000-0000-000064000000}"/>
    <cellStyle name="clsReportFooter" xfId="102" xr:uid="{00000000-0005-0000-0000-000065000000}"/>
    <cellStyle name="clsReportHeader" xfId="103" xr:uid="{00000000-0005-0000-0000-000066000000}"/>
    <cellStyle name="clsRowHeader" xfId="104" xr:uid="{00000000-0005-0000-0000-000067000000}"/>
    <cellStyle name="clsScale" xfId="105" xr:uid="{00000000-0005-0000-0000-000068000000}"/>
    <cellStyle name="Comma [0] 2" xfId="106" xr:uid="{00000000-0005-0000-0000-000069000000}"/>
    <cellStyle name="Comma [0] 2 2" xfId="107" xr:uid="{00000000-0005-0000-0000-00006A000000}"/>
    <cellStyle name="Comma [0]_Q12" xfId="108" xr:uid="{00000000-0005-0000-0000-00006B000000}"/>
    <cellStyle name="Comma 2" xfId="109" xr:uid="{00000000-0005-0000-0000-00006C000000}"/>
    <cellStyle name="Comma 2 2" xfId="110" xr:uid="{00000000-0005-0000-0000-00006D000000}"/>
    <cellStyle name="Comma 3" xfId="111" xr:uid="{00000000-0005-0000-0000-00006E000000}"/>
    <cellStyle name="Comma 3 2" xfId="112" xr:uid="{00000000-0005-0000-0000-00006F000000}"/>
    <cellStyle name="Comma_Q12" xfId="113" xr:uid="{00000000-0005-0000-0000-000070000000}"/>
    <cellStyle name="Currency [0]_Q12" xfId="114" xr:uid="{00000000-0005-0000-0000-000071000000}"/>
    <cellStyle name="Currency 2" xfId="115" xr:uid="{00000000-0005-0000-0000-000072000000}"/>
    <cellStyle name="Currency_Q12" xfId="116" xr:uid="{00000000-0005-0000-0000-000073000000}"/>
    <cellStyle name="Data" xfId="117" xr:uid="{00000000-0005-0000-0000-000074000000}"/>
    <cellStyle name="Ênfase1" xfId="118" builtinId="29" customBuiltin="1"/>
    <cellStyle name="Ênfase1 2" xfId="119" xr:uid="{00000000-0005-0000-0000-000076000000}"/>
    <cellStyle name="Ênfase1 2 2" xfId="120" xr:uid="{00000000-0005-0000-0000-000077000000}"/>
    <cellStyle name="Ênfase1 3" xfId="121" xr:uid="{00000000-0005-0000-0000-000078000000}"/>
    <cellStyle name="Ênfase2" xfId="122" builtinId="33" customBuiltin="1"/>
    <cellStyle name="Ênfase2 2" xfId="123" xr:uid="{00000000-0005-0000-0000-00007A000000}"/>
    <cellStyle name="Ênfase2 2 2" xfId="124" xr:uid="{00000000-0005-0000-0000-00007B000000}"/>
    <cellStyle name="Ênfase2 3" xfId="125" xr:uid="{00000000-0005-0000-0000-00007C000000}"/>
    <cellStyle name="Ênfase3" xfId="126" builtinId="37" customBuiltin="1"/>
    <cellStyle name="Ênfase3 2" xfId="127" xr:uid="{00000000-0005-0000-0000-00007E000000}"/>
    <cellStyle name="Ênfase3 2 2" xfId="128" xr:uid="{00000000-0005-0000-0000-00007F000000}"/>
    <cellStyle name="Ênfase3 3" xfId="129" xr:uid="{00000000-0005-0000-0000-000080000000}"/>
    <cellStyle name="Ênfase4" xfId="130" builtinId="41" customBuiltin="1"/>
    <cellStyle name="Ênfase4 2" xfId="131" xr:uid="{00000000-0005-0000-0000-000082000000}"/>
    <cellStyle name="Ênfase4 2 2" xfId="132" xr:uid="{00000000-0005-0000-0000-000083000000}"/>
    <cellStyle name="Ênfase4 3" xfId="133" xr:uid="{00000000-0005-0000-0000-000084000000}"/>
    <cellStyle name="Ênfase5" xfId="134" builtinId="45" customBuiltin="1"/>
    <cellStyle name="Ênfase5 2" xfId="135" xr:uid="{00000000-0005-0000-0000-000086000000}"/>
    <cellStyle name="Ênfase5 2 2" xfId="136" xr:uid="{00000000-0005-0000-0000-000087000000}"/>
    <cellStyle name="Ênfase5 3" xfId="137" xr:uid="{00000000-0005-0000-0000-000088000000}"/>
    <cellStyle name="Ênfase6" xfId="138" builtinId="49" customBuiltin="1"/>
    <cellStyle name="Ênfase6 2" xfId="139" xr:uid="{00000000-0005-0000-0000-00008A000000}"/>
    <cellStyle name="Ênfase6 2 2" xfId="140" xr:uid="{00000000-0005-0000-0000-00008B000000}"/>
    <cellStyle name="Ênfase6 3" xfId="141" xr:uid="{00000000-0005-0000-0000-00008C000000}"/>
    <cellStyle name="Entrada" xfId="142" builtinId="20" customBuiltin="1"/>
    <cellStyle name="Entrada 2" xfId="143" xr:uid="{00000000-0005-0000-0000-00008E000000}"/>
    <cellStyle name="Entrada 2 2" xfId="144" xr:uid="{00000000-0005-0000-0000-00008F000000}"/>
    <cellStyle name="Entrada 3" xfId="145" xr:uid="{00000000-0005-0000-0000-000090000000}"/>
    <cellStyle name="Fixo" xfId="146" xr:uid="{00000000-0005-0000-0000-000091000000}"/>
    <cellStyle name="greyed" xfId="147" xr:uid="{00000000-0005-0000-0000-000092000000}"/>
    <cellStyle name="Heading 1" xfId="148" xr:uid="{00000000-0005-0000-0000-000093000000}"/>
    <cellStyle name="Heading 2" xfId="149" xr:uid="{00000000-0005-0000-0000-000094000000}"/>
    <cellStyle name="HeadingTable" xfId="150" xr:uid="{00000000-0005-0000-0000-000095000000}"/>
    <cellStyle name="highlightExposure" xfId="151" xr:uid="{00000000-0005-0000-0000-000096000000}"/>
    <cellStyle name="highlightPD" xfId="152" xr:uid="{00000000-0005-0000-0000-000097000000}"/>
    <cellStyle name="highlightPercentage" xfId="153" xr:uid="{00000000-0005-0000-0000-000098000000}"/>
    <cellStyle name="highlightText" xfId="154" xr:uid="{00000000-0005-0000-0000-000099000000}"/>
    <cellStyle name="Hiperlink" xfId="155" builtinId="8"/>
    <cellStyle name="Hiperlink 2" xfId="156" xr:uid="{00000000-0005-0000-0000-00009B000000}"/>
    <cellStyle name="Hiperlink 3" xfId="157" xr:uid="{00000000-0005-0000-0000-00009C000000}"/>
    <cellStyle name="Hiperlink 4" xfId="158" xr:uid="{00000000-0005-0000-0000-00009D000000}"/>
    <cellStyle name="Hyperlink 2" xfId="159" xr:uid="{00000000-0005-0000-0000-00009E000000}"/>
    <cellStyle name="Incorreto 2" xfId="161" xr:uid="{00000000-0005-0000-0000-0000A0000000}"/>
    <cellStyle name="Incorreto 2 2" xfId="162" xr:uid="{00000000-0005-0000-0000-0000A1000000}"/>
    <cellStyle name="Incorreto 3" xfId="163" xr:uid="{00000000-0005-0000-0000-0000A2000000}"/>
    <cellStyle name="inputDate" xfId="164" xr:uid="{00000000-0005-0000-0000-0000A3000000}"/>
    <cellStyle name="inputExposure" xfId="165" xr:uid="{00000000-0005-0000-0000-0000A4000000}"/>
    <cellStyle name="inputMaturity" xfId="166" xr:uid="{00000000-0005-0000-0000-0000A5000000}"/>
    <cellStyle name="inputParameterE" xfId="167" xr:uid="{00000000-0005-0000-0000-0000A6000000}"/>
    <cellStyle name="inputPD" xfId="168" xr:uid="{00000000-0005-0000-0000-0000A7000000}"/>
    <cellStyle name="inputPercentage" xfId="169" xr:uid="{00000000-0005-0000-0000-0000A8000000}"/>
    <cellStyle name="inputPercentageL" xfId="170" xr:uid="{00000000-0005-0000-0000-0000A9000000}"/>
    <cellStyle name="inputPercentageS" xfId="171" xr:uid="{00000000-0005-0000-0000-0000AA000000}"/>
    <cellStyle name="inputSelection" xfId="172" xr:uid="{00000000-0005-0000-0000-0000AB000000}"/>
    <cellStyle name="inputText" xfId="173" xr:uid="{00000000-0005-0000-0000-0000AC000000}"/>
    <cellStyle name="Neutra 2" xfId="175" xr:uid="{00000000-0005-0000-0000-0000AE000000}"/>
    <cellStyle name="Neutra 2 2" xfId="176" xr:uid="{00000000-0005-0000-0000-0000AF000000}"/>
    <cellStyle name="Neutra 3" xfId="177" xr:uid="{00000000-0005-0000-0000-0000B0000000}"/>
    <cellStyle name="Neutro" xfId="174" builtinId="28" customBuiltin="1"/>
    <cellStyle name="Normal" xfId="0" builtinId="0"/>
    <cellStyle name="Normal 10" xfId="178" xr:uid="{00000000-0005-0000-0000-0000B2000000}"/>
    <cellStyle name="Normal 10 2" xfId="179" xr:uid="{00000000-0005-0000-0000-0000B3000000}"/>
    <cellStyle name="Normal 10 2 2 3" xfId="517" xr:uid="{00000000-0005-0000-0000-0000B4000000}"/>
    <cellStyle name="Normal 10 3" xfId="180" xr:uid="{00000000-0005-0000-0000-0000B5000000}"/>
    <cellStyle name="Normal 10 4" xfId="181" xr:uid="{00000000-0005-0000-0000-0000B6000000}"/>
    <cellStyle name="Normal 11" xfId="182" xr:uid="{00000000-0005-0000-0000-0000B7000000}"/>
    <cellStyle name="Normal 11 2" xfId="183" xr:uid="{00000000-0005-0000-0000-0000B8000000}"/>
    <cellStyle name="Normal 12" xfId="184" xr:uid="{00000000-0005-0000-0000-0000B9000000}"/>
    <cellStyle name="Normal 13" xfId="185" xr:uid="{00000000-0005-0000-0000-0000BA000000}"/>
    <cellStyle name="Normal 13 2" xfId="186" xr:uid="{00000000-0005-0000-0000-0000BB000000}"/>
    <cellStyle name="Normal 14" xfId="187" xr:uid="{00000000-0005-0000-0000-0000BC000000}"/>
    <cellStyle name="Normal 15" xfId="188" xr:uid="{00000000-0005-0000-0000-0000BD000000}"/>
    <cellStyle name="Normal 16" xfId="189" xr:uid="{00000000-0005-0000-0000-0000BE000000}"/>
    <cellStyle name="Normal 16 2" xfId="190" xr:uid="{00000000-0005-0000-0000-0000BF000000}"/>
    <cellStyle name="Normal 17" xfId="191" xr:uid="{00000000-0005-0000-0000-0000C0000000}"/>
    <cellStyle name="Normal 18" xfId="490" xr:uid="{00000000-0005-0000-0000-0000C1000000}"/>
    <cellStyle name="Normal 18 2" xfId="495" xr:uid="{00000000-0005-0000-0000-0000C2000000}"/>
    <cellStyle name="Normal 19" xfId="487" xr:uid="{00000000-0005-0000-0000-0000C3000000}"/>
    <cellStyle name="Normal 19 2" xfId="497" xr:uid="{00000000-0005-0000-0000-0000C4000000}"/>
    <cellStyle name="Normal 19 3" xfId="500" xr:uid="{00000000-0005-0000-0000-0000C5000000}"/>
    <cellStyle name="Normal 19 4" xfId="514" xr:uid="{00000000-0005-0000-0000-0000C6000000}"/>
    <cellStyle name="Normal 19 5" xfId="525" xr:uid="{00000000-0005-0000-0000-0000C7000000}"/>
    <cellStyle name="Normal 2" xfId="192" xr:uid="{00000000-0005-0000-0000-0000C8000000}"/>
    <cellStyle name="Normal 2 10" xfId="503" xr:uid="{00000000-0005-0000-0000-0000C9000000}"/>
    <cellStyle name="Normal 2 11" xfId="505" xr:uid="{00000000-0005-0000-0000-0000CA000000}"/>
    <cellStyle name="Normal 2 2" xfId="193" xr:uid="{00000000-0005-0000-0000-0000CB000000}"/>
    <cellStyle name="Normal 2 2 2" xfId="194" xr:uid="{00000000-0005-0000-0000-0000CC000000}"/>
    <cellStyle name="Normal 2 2 2 2" xfId="195" xr:uid="{00000000-0005-0000-0000-0000CD000000}"/>
    <cellStyle name="Normal 2 2 3" xfId="196" xr:uid="{00000000-0005-0000-0000-0000CE000000}"/>
    <cellStyle name="Normal 2 2 3 2" xfId="197" xr:uid="{00000000-0005-0000-0000-0000CF000000}"/>
    <cellStyle name="Normal 2 2 4" xfId="198" xr:uid="{00000000-0005-0000-0000-0000D0000000}"/>
    <cellStyle name="Normal 2 2 5" xfId="199" xr:uid="{00000000-0005-0000-0000-0000D1000000}"/>
    <cellStyle name="Normal 2 2 5 2" xfId="200" xr:uid="{00000000-0005-0000-0000-0000D2000000}"/>
    <cellStyle name="Normal 2 2 6" xfId="201" xr:uid="{00000000-0005-0000-0000-0000D3000000}"/>
    <cellStyle name="Normal 2 2 6 2" xfId="498" xr:uid="{00000000-0005-0000-0000-0000D4000000}"/>
    <cellStyle name="Normal 2 2 7" xfId="202" xr:uid="{00000000-0005-0000-0000-0000D5000000}"/>
    <cellStyle name="Normal 2 20" xfId="203" xr:uid="{00000000-0005-0000-0000-0000D6000000}"/>
    <cellStyle name="Normal 2 3" xfId="204" xr:uid="{00000000-0005-0000-0000-0000D7000000}"/>
    <cellStyle name="Normal 2 3 2" xfId="205" xr:uid="{00000000-0005-0000-0000-0000D8000000}"/>
    <cellStyle name="Normal 2 3 3" xfId="206" xr:uid="{00000000-0005-0000-0000-0000D9000000}"/>
    <cellStyle name="Normal 2 3 4" xfId="207" xr:uid="{00000000-0005-0000-0000-0000DA000000}"/>
    <cellStyle name="Normal 2 4" xfId="208" xr:uid="{00000000-0005-0000-0000-0000DB000000}"/>
    <cellStyle name="Normal 2 4 2" xfId="209" xr:uid="{00000000-0005-0000-0000-0000DC000000}"/>
    <cellStyle name="Normal 2 5" xfId="210" xr:uid="{00000000-0005-0000-0000-0000DD000000}"/>
    <cellStyle name="Normal 2 5 2" xfId="211" xr:uid="{00000000-0005-0000-0000-0000DE000000}"/>
    <cellStyle name="Normal 2 6" xfId="212" xr:uid="{00000000-0005-0000-0000-0000DF000000}"/>
    <cellStyle name="Normal 2 6 2" xfId="213" xr:uid="{00000000-0005-0000-0000-0000E0000000}"/>
    <cellStyle name="Normal 2 7" xfId="214" xr:uid="{00000000-0005-0000-0000-0000E1000000}"/>
    <cellStyle name="Normal 2 8" xfId="215" xr:uid="{00000000-0005-0000-0000-0000E2000000}"/>
    <cellStyle name="Normal 2 9" xfId="216" xr:uid="{00000000-0005-0000-0000-0000E3000000}"/>
    <cellStyle name="Normal 20" xfId="499" xr:uid="{00000000-0005-0000-0000-0000E4000000}"/>
    <cellStyle name="Normal 20 2" xfId="515" xr:uid="{00000000-0005-0000-0000-0000E5000000}"/>
    <cellStyle name="Normal 21" xfId="501" xr:uid="{00000000-0005-0000-0000-0000E6000000}"/>
    <cellStyle name="Normal 21 2" xfId="504" xr:uid="{00000000-0005-0000-0000-0000E7000000}"/>
    <cellStyle name="Normal 22" xfId="508" xr:uid="{00000000-0005-0000-0000-0000E8000000}"/>
    <cellStyle name="Normal 23" xfId="509" xr:uid="{00000000-0005-0000-0000-0000E9000000}"/>
    <cellStyle name="Normal 24" xfId="511" xr:uid="{00000000-0005-0000-0000-0000EA000000}"/>
    <cellStyle name="Normal 25" xfId="513" xr:uid="{00000000-0005-0000-0000-0000EB000000}"/>
    <cellStyle name="Normal 26" xfId="523" xr:uid="{00000000-0005-0000-0000-0000EC000000}"/>
    <cellStyle name="Normal 27" xfId="530" xr:uid="{00000000-0005-0000-0000-0000ED000000}"/>
    <cellStyle name="Normal 3" xfId="217" xr:uid="{00000000-0005-0000-0000-0000EE000000}"/>
    <cellStyle name="Normal 3 2" xfId="218" xr:uid="{00000000-0005-0000-0000-0000EF000000}"/>
    <cellStyle name="Normal 3 2 2" xfId="219" xr:uid="{00000000-0005-0000-0000-0000F0000000}"/>
    <cellStyle name="Normal 3 2 2 2" xfId="220" xr:uid="{00000000-0005-0000-0000-0000F1000000}"/>
    <cellStyle name="Normal 3 2 3" xfId="221" xr:uid="{00000000-0005-0000-0000-0000F2000000}"/>
    <cellStyle name="Normal 3 2 4" xfId="222" xr:uid="{00000000-0005-0000-0000-0000F3000000}"/>
    <cellStyle name="Normal 3 2 5" xfId="223" xr:uid="{00000000-0005-0000-0000-0000F4000000}"/>
    <cellStyle name="Normal 3 2 6" xfId="224" xr:uid="{00000000-0005-0000-0000-0000F5000000}"/>
    <cellStyle name="Normal 3 2 7" xfId="225" xr:uid="{00000000-0005-0000-0000-0000F6000000}"/>
    <cellStyle name="Normal 3 2 8" xfId="226" xr:uid="{00000000-0005-0000-0000-0000F7000000}"/>
    <cellStyle name="Normal 3 3" xfId="227" xr:uid="{00000000-0005-0000-0000-0000F8000000}"/>
    <cellStyle name="Normal 3 3 2" xfId="228" xr:uid="{00000000-0005-0000-0000-0000F9000000}"/>
    <cellStyle name="Normal 3 4" xfId="229" xr:uid="{00000000-0005-0000-0000-0000FA000000}"/>
    <cellStyle name="Normal 3 5" xfId="230" xr:uid="{00000000-0005-0000-0000-0000FB000000}"/>
    <cellStyle name="Normal 3 6" xfId="496" xr:uid="{00000000-0005-0000-0000-0000FC000000}"/>
    <cellStyle name="Normal 3_Notimp_Sumon_OUT2010" xfId="231" xr:uid="{00000000-0005-0000-0000-0000FD000000}"/>
    <cellStyle name="Normal 4" xfId="232" xr:uid="{00000000-0005-0000-0000-0000FE000000}"/>
    <cellStyle name="Normal 4 2" xfId="233" xr:uid="{00000000-0005-0000-0000-0000FF000000}"/>
    <cellStyle name="Normal 4 3" xfId="234" xr:uid="{00000000-0005-0000-0000-000000010000}"/>
    <cellStyle name="Normal 4 4" xfId="235" xr:uid="{00000000-0005-0000-0000-000001010000}"/>
    <cellStyle name="Normal 4 5" xfId="236" xr:uid="{00000000-0005-0000-0000-000002010000}"/>
    <cellStyle name="Normal 5" xfId="237" xr:uid="{00000000-0005-0000-0000-000003010000}"/>
    <cellStyle name="Normal 5 2" xfId="238" xr:uid="{00000000-0005-0000-0000-000004010000}"/>
    <cellStyle name="Normal 5 2 2" xfId="239" xr:uid="{00000000-0005-0000-0000-000005010000}"/>
    <cellStyle name="Normal 5 2 3" xfId="240" xr:uid="{00000000-0005-0000-0000-000006010000}"/>
    <cellStyle name="Normal 5 3" xfId="241" xr:uid="{00000000-0005-0000-0000-000007010000}"/>
    <cellStyle name="Normal 5 4" xfId="242" xr:uid="{00000000-0005-0000-0000-000008010000}"/>
    <cellStyle name="Normal 5 5" xfId="243" xr:uid="{00000000-0005-0000-0000-000009010000}"/>
    <cellStyle name="Normal 5 6" xfId="244" xr:uid="{00000000-0005-0000-0000-00000A010000}"/>
    <cellStyle name="Normal 5 7" xfId="245" xr:uid="{00000000-0005-0000-0000-00000B010000}"/>
    <cellStyle name="Normal 6" xfId="246" xr:uid="{00000000-0005-0000-0000-00000C010000}"/>
    <cellStyle name="Normal 6 2" xfId="247" xr:uid="{00000000-0005-0000-0000-00000D010000}"/>
    <cellStyle name="Normal 6 2 2" xfId="248" xr:uid="{00000000-0005-0000-0000-00000E010000}"/>
    <cellStyle name="Normal 6 3" xfId="249" xr:uid="{00000000-0005-0000-0000-00000F010000}"/>
    <cellStyle name="Normal 7" xfId="250" xr:uid="{00000000-0005-0000-0000-000010010000}"/>
    <cellStyle name="Normal 7 2" xfId="251" xr:uid="{00000000-0005-0000-0000-000011010000}"/>
    <cellStyle name="Normal 8" xfId="252" xr:uid="{00000000-0005-0000-0000-000012010000}"/>
    <cellStyle name="Normal 8 2" xfId="253" xr:uid="{00000000-0005-0000-0000-000013010000}"/>
    <cellStyle name="Normal 8 3" xfId="254" xr:uid="{00000000-0005-0000-0000-000014010000}"/>
    <cellStyle name="Normal 9" xfId="255" xr:uid="{00000000-0005-0000-0000-000015010000}"/>
    <cellStyle name="Normal 9 2" xfId="256" xr:uid="{00000000-0005-0000-0000-000016010000}"/>
    <cellStyle name="Normal_Gráfico_1.4.2" xfId="527" xr:uid="{00000000-0005-0000-0000-000017010000}"/>
    <cellStyle name="Normal_Gráfico_1.4.2_1" xfId="528" xr:uid="{00000000-0005-0000-0000-000018010000}"/>
    <cellStyle name="Normal_Tabelas_RelResultados_trimestral" xfId="526" xr:uid="{00000000-0005-0000-0000-000019010000}"/>
    <cellStyle name="Nota" xfId="257" builtinId="10" customBuiltin="1"/>
    <cellStyle name="Nota 2" xfId="258" xr:uid="{00000000-0005-0000-0000-00001B010000}"/>
    <cellStyle name="Nota 2 2" xfId="259" xr:uid="{00000000-0005-0000-0000-00001C010000}"/>
    <cellStyle name="Nota 3" xfId="260" xr:uid="{00000000-0005-0000-0000-00001D010000}"/>
    <cellStyle name="optionalExposure" xfId="261" xr:uid="{00000000-0005-0000-0000-00001E010000}"/>
    <cellStyle name="optionalMaturity" xfId="262" xr:uid="{00000000-0005-0000-0000-00001F010000}"/>
    <cellStyle name="optionalPD" xfId="263" xr:uid="{00000000-0005-0000-0000-000020010000}"/>
    <cellStyle name="optionalPercentage" xfId="264" xr:uid="{00000000-0005-0000-0000-000021010000}"/>
    <cellStyle name="optionalPercentageL" xfId="265" xr:uid="{00000000-0005-0000-0000-000022010000}"/>
    <cellStyle name="optionalPercentageS" xfId="266" xr:uid="{00000000-0005-0000-0000-000023010000}"/>
    <cellStyle name="optionalSelection" xfId="267" xr:uid="{00000000-0005-0000-0000-000024010000}"/>
    <cellStyle name="optionalText" xfId="268" xr:uid="{00000000-0005-0000-0000-000025010000}"/>
    <cellStyle name="Percentual" xfId="269" xr:uid="{00000000-0005-0000-0000-000026010000}"/>
    <cellStyle name="Ponto" xfId="270" xr:uid="{00000000-0005-0000-0000-000027010000}"/>
    <cellStyle name="Porcentagem" xfId="521" builtinId="5"/>
    <cellStyle name="Porcentagem 2" xfId="271" xr:uid="{00000000-0005-0000-0000-000029010000}"/>
    <cellStyle name="Porcentagem 2 2" xfId="272" xr:uid="{00000000-0005-0000-0000-00002A010000}"/>
    <cellStyle name="Porcentagem 2 2 2" xfId="273" xr:uid="{00000000-0005-0000-0000-00002B010000}"/>
    <cellStyle name="Porcentagem 2 2 2 2" xfId="274" xr:uid="{00000000-0005-0000-0000-00002C010000}"/>
    <cellStyle name="Porcentagem 2 2 2 3" xfId="275" xr:uid="{00000000-0005-0000-0000-00002D010000}"/>
    <cellStyle name="Porcentagem 2 2 2 4" xfId="276" xr:uid="{00000000-0005-0000-0000-00002E010000}"/>
    <cellStyle name="Porcentagem 2 2 3" xfId="277" xr:uid="{00000000-0005-0000-0000-00002F010000}"/>
    <cellStyle name="Porcentagem 2 2 4" xfId="278" xr:uid="{00000000-0005-0000-0000-000030010000}"/>
    <cellStyle name="Porcentagem 2 3" xfId="279" xr:uid="{00000000-0005-0000-0000-000031010000}"/>
    <cellStyle name="Porcentagem 3" xfId="280" xr:uid="{00000000-0005-0000-0000-000032010000}"/>
    <cellStyle name="Porcentagem 3 2" xfId="281" xr:uid="{00000000-0005-0000-0000-000033010000}"/>
    <cellStyle name="Porcentagem 3 2 2" xfId="282" xr:uid="{00000000-0005-0000-0000-000034010000}"/>
    <cellStyle name="Porcentagem 3 2 2 2" xfId="283" xr:uid="{00000000-0005-0000-0000-000035010000}"/>
    <cellStyle name="Porcentagem 3 2 2 3" xfId="284" xr:uid="{00000000-0005-0000-0000-000036010000}"/>
    <cellStyle name="Porcentagem 3 2 3" xfId="285" xr:uid="{00000000-0005-0000-0000-000037010000}"/>
    <cellStyle name="Porcentagem 3 2 4" xfId="286" xr:uid="{00000000-0005-0000-0000-000038010000}"/>
    <cellStyle name="Porcentagem 3 2 5" xfId="287" xr:uid="{00000000-0005-0000-0000-000039010000}"/>
    <cellStyle name="Porcentagem 3 2 5 2" xfId="288" xr:uid="{00000000-0005-0000-0000-00003A010000}"/>
    <cellStyle name="Porcentagem 3 2 6" xfId="289" xr:uid="{00000000-0005-0000-0000-00003B010000}"/>
    <cellStyle name="Porcentagem 3 2 6 2" xfId="290" xr:uid="{00000000-0005-0000-0000-00003C010000}"/>
    <cellStyle name="Porcentagem 3 2 6 2 2" xfId="291" xr:uid="{00000000-0005-0000-0000-00003D010000}"/>
    <cellStyle name="Porcentagem 3 2 6 2 3" xfId="292" xr:uid="{00000000-0005-0000-0000-00003E010000}"/>
    <cellStyle name="Porcentagem 3 2 6 3" xfId="293" xr:uid="{00000000-0005-0000-0000-00003F010000}"/>
    <cellStyle name="Porcentagem 3 2 6 4" xfId="294" xr:uid="{00000000-0005-0000-0000-000040010000}"/>
    <cellStyle name="Porcentagem 3 2 7" xfId="295" xr:uid="{00000000-0005-0000-0000-000041010000}"/>
    <cellStyle name="Porcentagem 3 3" xfId="296" xr:uid="{00000000-0005-0000-0000-000042010000}"/>
    <cellStyle name="Porcentagem 3 4" xfId="297" xr:uid="{00000000-0005-0000-0000-000043010000}"/>
    <cellStyle name="Porcentagem 3 5" xfId="298" xr:uid="{00000000-0005-0000-0000-000044010000}"/>
    <cellStyle name="Porcentagem 3 8" xfId="493" xr:uid="{00000000-0005-0000-0000-000045010000}"/>
    <cellStyle name="Porcentagem 4" xfId="299" xr:uid="{00000000-0005-0000-0000-000046010000}"/>
    <cellStyle name="Porcentagem 4 2" xfId="300" xr:uid="{00000000-0005-0000-0000-000047010000}"/>
    <cellStyle name="Porcentagem 4 3" xfId="301" xr:uid="{00000000-0005-0000-0000-000048010000}"/>
    <cellStyle name="Porcentagem 4 3 2" xfId="302" xr:uid="{00000000-0005-0000-0000-000049010000}"/>
    <cellStyle name="Porcentagem 4 3 2 2" xfId="303" xr:uid="{00000000-0005-0000-0000-00004A010000}"/>
    <cellStyle name="Porcentagem 4 3 2 3" xfId="304" xr:uid="{00000000-0005-0000-0000-00004B010000}"/>
    <cellStyle name="Porcentagem 4 4" xfId="305" xr:uid="{00000000-0005-0000-0000-00004C010000}"/>
    <cellStyle name="Porcentagem 5" xfId="306" xr:uid="{00000000-0005-0000-0000-00004D010000}"/>
    <cellStyle name="Porcentagem 7" xfId="507" xr:uid="{00000000-0005-0000-0000-00004E010000}"/>
    <cellStyle name="Porcentagem 8" xfId="516" xr:uid="{00000000-0005-0000-0000-00004F010000}"/>
    <cellStyle name="reviseExposure" xfId="307" xr:uid="{00000000-0005-0000-0000-000050010000}"/>
    <cellStyle name="rodape" xfId="308" xr:uid="{00000000-0005-0000-0000-000051010000}"/>
    <cellStyle name="Ruim" xfId="160" builtinId="27" customBuiltin="1"/>
    <cellStyle name="Saída" xfId="309" builtinId="21" customBuiltin="1"/>
    <cellStyle name="Saída 2" xfId="310" xr:uid="{00000000-0005-0000-0000-000053010000}"/>
    <cellStyle name="Saída 2 2" xfId="311" xr:uid="{00000000-0005-0000-0000-000054010000}"/>
    <cellStyle name="Saída 3" xfId="312" xr:uid="{00000000-0005-0000-0000-000055010000}"/>
    <cellStyle name="Sep. milhar [0]" xfId="313" xr:uid="{00000000-0005-0000-0000-000056010000}"/>
    <cellStyle name="Separador de milhares 10" xfId="314" xr:uid="{00000000-0005-0000-0000-000057010000}"/>
    <cellStyle name="Separador de milhares 10 2" xfId="315" xr:uid="{00000000-0005-0000-0000-000058010000}"/>
    <cellStyle name="Separador de milhares 10 2 2" xfId="316" xr:uid="{00000000-0005-0000-0000-000059010000}"/>
    <cellStyle name="Separador de milhares 10 3" xfId="317" xr:uid="{00000000-0005-0000-0000-00005A010000}"/>
    <cellStyle name="Separador de milhares 2" xfId="318" xr:uid="{00000000-0005-0000-0000-00005B010000}"/>
    <cellStyle name="Separador de milhares 2 2" xfId="319" xr:uid="{00000000-0005-0000-0000-00005C010000}"/>
    <cellStyle name="Separador de milhares 2 2 2" xfId="320" xr:uid="{00000000-0005-0000-0000-00005D010000}"/>
    <cellStyle name="Separador de milhares 2 2 2 2" xfId="321" xr:uid="{00000000-0005-0000-0000-00005E010000}"/>
    <cellStyle name="Separador de milhares 2 2 3" xfId="322" xr:uid="{00000000-0005-0000-0000-00005F010000}"/>
    <cellStyle name="Separador de milhares 2 2 3 2" xfId="323" xr:uid="{00000000-0005-0000-0000-000060010000}"/>
    <cellStyle name="Separador de milhares 2 2 4" xfId="324" xr:uid="{00000000-0005-0000-0000-000061010000}"/>
    <cellStyle name="Separador de milhares 2 2 4 2" xfId="325" xr:uid="{00000000-0005-0000-0000-000062010000}"/>
    <cellStyle name="Separador de milhares 2 2 5" xfId="326" xr:uid="{00000000-0005-0000-0000-000063010000}"/>
    <cellStyle name="Separador de milhares 2 2 5 2" xfId="327" xr:uid="{00000000-0005-0000-0000-000064010000}"/>
    <cellStyle name="Separador de milhares 2 2 6" xfId="328" xr:uid="{00000000-0005-0000-0000-000065010000}"/>
    <cellStyle name="Separador de milhares 2 2 6 2" xfId="329" xr:uid="{00000000-0005-0000-0000-000066010000}"/>
    <cellStyle name="Separador de milhares 2 2 7" xfId="330" xr:uid="{00000000-0005-0000-0000-000067010000}"/>
    <cellStyle name="Separador de milhares 2 2 7 2" xfId="331" xr:uid="{00000000-0005-0000-0000-000068010000}"/>
    <cellStyle name="Separador de milhares 2 2 8" xfId="332" xr:uid="{00000000-0005-0000-0000-000069010000}"/>
    <cellStyle name="Separador de milhares 2 3" xfId="333" xr:uid="{00000000-0005-0000-0000-00006A010000}"/>
    <cellStyle name="Separador de milhares 2 3 2" xfId="334" xr:uid="{00000000-0005-0000-0000-00006B010000}"/>
    <cellStyle name="Separador de milhares 2 3 2 2" xfId="335" xr:uid="{00000000-0005-0000-0000-00006C010000}"/>
    <cellStyle name="Separador de milhares 2 3 2 2 2" xfId="336" xr:uid="{00000000-0005-0000-0000-00006D010000}"/>
    <cellStyle name="Separador de milhares 2 3 2 2 2 2" xfId="337" xr:uid="{00000000-0005-0000-0000-00006E010000}"/>
    <cellStyle name="Separador de milhares 2 3 2 2 3" xfId="338" xr:uid="{00000000-0005-0000-0000-00006F010000}"/>
    <cellStyle name="Separador de milhares 2 3 2 2 3 2" xfId="339" xr:uid="{00000000-0005-0000-0000-000070010000}"/>
    <cellStyle name="Separador de milhares 2 3 2 2 4" xfId="340" xr:uid="{00000000-0005-0000-0000-000071010000}"/>
    <cellStyle name="Separador de milhares 2 3 2 3" xfId="341" xr:uid="{00000000-0005-0000-0000-000072010000}"/>
    <cellStyle name="Separador de milhares 2 3 2 3 2" xfId="342" xr:uid="{00000000-0005-0000-0000-000073010000}"/>
    <cellStyle name="Separador de milhares 2 3 2 3 2 2" xfId="343" xr:uid="{00000000-0005-0000-0000-000074010000}"/>
    <cellStyle name="Separador de milhares 2 3 2 3 2 2 2" xfId="344" xr:uid="{00000000-0005-0000-0000-000075010000}"/>
    <cellStyle name="Separador de milhares 2 3 2 3 2 3" xfId="345" xr:uid="{00000000-0005-0000-0000-000076010000}"/>
    <cellStyle name="Separador de milhares 2 3 2 3 3" xfId="346" xr:uid="{00000000-0005-0000-0000-000077010000}"/>
    <cellStyle name="Separador de milhares 2 3 2 4" xfId="347" xr:uid="{00000000-0005-0000-0000-000078010000}"/>
    <cellStyle name="Separador de milhares 2 3 2 4 2" xfId="348" xr:uid="{00000000-0005-0000-0000-000079010000}"/>
    <cellStyle name="Separador de milhares 2 3 2 5" xfId="349" xr:uid="{00000000-0005-0000-0000-00007A010000}"/>
    <cellStyle name="Separador de milhares 2 3 3" xfId="350" xr:uid="{00000000-0005-0000-0000-00007B010000}"/>
    <cellStyle name="Separador de milhares 2 3 3 2" xfId="351" xr:uid="{00000000-0005-0000-0000-00007C010000}"/>
    <cellStyle name="Separador de milhares 2 3 4" xfId="352" xr:uid="{00000000-0005-0000-0000-00007D010000}"/>
    <cellStyle name="Separador de milhares 2 3 4 2" xfId="353" xr:uid="{00000000-0005-0000-0000-00007E010000}"/>
    <cellStyle name="Separador de milhares 2 3 5" xfId="354" xr:uid="{00000000-0005-0000-0000-00007F010000}"/>
    <cellStyle name="Separador de milhares 2 4" xfId="355" xr:uid="{00000000-0005-0000-0000-000080010000}"/>
    <cellStyle name="Separador de milhares 2 4 2" xfId="356" xr:uid="{00000000-0005-0000-0000-000081010000}"/>
    <cellStyle name="Separador de milhares 2 5" xfId="357" xr:uid="{00000000-0005-0000-0000-000082010000}"/>
    <cellStyle name="Separador de milhares 2 5 2" xfId="358" xr:uid="{00000000-0005-0000-0000-000083010000}"/>
    <cellStyle name="Separador de milhares 3" xfId="359" xr:uid="{00000000-0005-0000-0000-000084010000}"/>
    <cellStyle name="Separador de milhares 3 2" xfId="360" xr:uid="{00000000-0005-0000-0000-000085010000}"/>
    <cellStyle name="Separador de milhares 3 2 2" xfId="361" xr:uid="{00000000-0005-0000-0000-000086010000}"/>
    <cellStyle name="Separador de milhares 3 2 2 2" xfId="362" xr:uid="{00000000-0005-0000-0000-000087010000}"/>
    <cellStyle name="Separador de milhares 3 2 3" xfId="363" xr:uid="{00000000-0005-0000-0000-000088010000}"/>
    <cellStyle name="Separador de milhares 3 3" xfId="364" xr:uid="{00000000-0005-0000-0000-000089010000}"/>
    <cellStyle name="Separador de milhares 3 3 2" xfId="365" xr:uid="{00000000-0005-0000-0000-00008A010000}"/>
    <cellStyle name="Separador de milhares 3 4" xfId="366" xr:uid="{00000000-0005-0000-0000-00008B010000}"/>
    <cellStyle name="Separador de milhares 3 4 2" xfId="367" xr:uid="{00000000-0005-0000-0000-00008C010000}"/>
    <cellStyle name="Separador de milhares 3 5" xfId="368" xr:uid="{00000000-0005-0000-0000-00008D010000}"/>
    <cellStyle name="Separador de milhares 3 5 2" xfId="369" xr:uid="{00000000-0005-0000-0000-00008E010000}"/>
    <cellStyle name="Separador de milhares 3 6" xfId="370" xr:uid="{00000000-0005-0000-0000-00008F010000}"/>
    <cellStyle name="Separador de milhares 3 6 2" xfId="371" xr:uid="{00000000-0005-0000-0000-000090010000}"/>
    <cellStyle name="Separador de milhares 3 7" xfId="372" xr:uid="{00000000-0005-0000-0000-000091010000}"/>
    <cellStyle name="Separador de milhares 3 7 2" xfId="373" xr:uid="{00000000-0005-0000-0000-000092010000}"/>
    <cellStyle name="Separador de milhares 3 8" xfId="374" xr:uid="{00000000-0005-0000-0000-000093010000}"/>
    <cellStyle name="Separador de milhares 3 8 2" xfId="375" xr:uid="{00000000-0005-0000-0000-000094010000}"/>
    <cellStyle name="Separador de milhares 3 9" xfId="376" xr:uid="{00000000-0005-0000-0000-000095010000}"/>
    <cellStyle name="Separador de milhares 4" xfId="377" xr:uid="{00000000-0005-0000-0000-000096010000}"/>
    <cellStyle name="Separador de milhares 4 2" xfId="378" xr:uid="{00000000-0005-0000-0000-000097010000}"/>
    <cellStyle name="Separador de milhares 4 2 2" xfId="379" xr:uid="{00000000-0005-0000-0000-000098010000}"/>
    <cellStyle name="Separador de milhares 4 3" xfId="380" xr:uid="{00000000-0005-0000-0000-000099010000}"/>
    <cellStyle name="Separador de milhares 4 3 2" xfId="381" xr:uid="{00000000-0005-0000-0000-00009A010000}"/>
    <cellStyle name="Separador de milhares 4 4" xfId="382" xr:uid="{00000000-0005-0000-0000-00009B010000}"/>
    <cellStyle name="Separador de milhares 5" xfId="383" xr:uid="{00000000-0005-0000-0000-00009C010000}"/>
    <cellStyle name="Separador de milhares 5 2" xfId="384" xr:uid="{00000000-0005-0000-0000-00009D010000}"/>
    <cellStyle name="Separador de milhares 5 2 2" xfId="385" xr:uid="{00000000-0005-0000-0000-00009E010000}"/>
    <cellStyle name="Separador de milhares 5 3" xfId="386" xr:uid="{00000000-0005-0000-0000-00009F010000}"/>
    <cellStyle name="Separador de milhares 5 3 2" xfId="387" xr:uid="{00000000-0005-0000-0000-0000A0010000}"/>
    <cellStyle name="Separador de milhares 5 4" xfId="388" xr:uid="{00000000-0005-0000-0000-0000A1010000}"/>
    <cellStyle name="Separador de milhares 6" xfId="389" xr:uid="{00000000-0005-0000-0000-0000A2010000}"/>
    <cellStyle name="Separador de milhares 6 2" xfId="390" xr:uid="{00000000-0005-0000-0000-0000A3010000}"/>
    <cellStyle name="Separador de milhares 6 2 2" xfId="391" xr:uid="{00000000-0005-0000-0000-0000A4010000}"/>
    <cellStyle name="Separador de milhares 6 3" xfId="392" xr:uid="{00000000-0005-0000-0000-0000A5010000}"/>
    <cellStyle name="Separador de milhares 6 3 2" xfId="393" xr:uid="{00000000-0005-0000-0000-0000A6010000}"/>
    <cellStyle name="Separador de milhares 6 4" xfId="394" xr:uid="{00000000-0005-0000-0000-0000A7010000}"/>
    <cellStyle name="Separador de milhares 7" xfId="395" xr:uid="{00000000-0005-0000-0000-0000A8010000}"/>
    <cellStyle name="Separador de milhares 7 2" xfId="396" xr:uid="{00000000-0005-0000-0000-0000A9010000}"/>
    <cellStyle name="Separador de milhares 7 2 2" xfId="397" xr:uid="{00000000-0005-0000-0000-0000AA010000}"/>
    <cellStyle name="Separador de milhares 7 3" xfId="398" xr:uid="{00000000-0005-0000-0000-0000AB010000}"/>
    <cellStyle name="Separador de milhares 7 3 2" xfId="399" xr:uid="{00000000-0005-0000-0000-0000AC010000}"/>
    <cellStyle name="Separador de milhares 8" xfId="400" xr:uid="{00000000-0005-0000-0000-0000AD010000}"/>
    <cellStyle name="Separador de milhares 8 2" xfId="401" xr:uid="{00000000-0005-0000-0000-0000AE010000}"/>
    <cellStyle name="Separador de milhares 8 2 2" xfId="402" xr:uid="{00000000-0005-0000-0000-0000AF010000}"/>
    <cellStyle name="Separador de milhares 8 3" xfId="403" xr:uid="{00000000-0005-0000-0000-0000B0010000}"/>
    <cellStyle name="Separador de milhares 9" xfId="404" xr:uid="{00000000-0005-0000-0000-0000B1010000}"/>
    <cellStyle name="Separador de milhares 9 2" xfId="405" xr:uid="{00000000-0005-0000-0000-0000B2010000}"/>
    <cellStyle name="Separador de milhares 9 2 2" xfId="406" xr:uid="{00000000-0005-0000-0000-0000B3010000}"/>
    <cellStyle name="Separador de milhares 9 3" xfId="407" xr:uid="{00000000-0005-0000-0000-0000B4010000}"/>
    <cellStyle name="showCheck" xfId="408" xr:uid="{00000000-0005-0000-0000-0000B5010000}"/>
    <cellStyle name="showExposure" xfId="409" xr:uid="{00000000-0005-0000-0000-0000B6010000}"/>
    <cellStyle name="showParameterE" xfId="410" xr:uid="{00000000-0005-0000-0000-0000B7010000}"/>
    <cellStyle name="showParameterS" xfId="411" xr:uid="{00000000-0005-0000-0000-0000B8010000}"/>
    <cellStyle name="showPD" xfId="412" xr:uid="{00000000-0005-0000-0000-0000B9010000}"/>
    <cellStyle name="showPercentage" xfId="413" xr:uid="{00000000-0005-0000-0000-0000BA010000}"/>
    <cellStyle name="showSelection" xfId="414" xr:uid="{00000000-0005-0000-0000-0000BB010000}"/>
    <cellStyle name="Style 1" xfId="415" xr:uid="{00000000-0005-0000-0000-0000BC010000}"/>
    <cellStyle name="sup2Date" xfId="416" xr:uid="{00000000-0005-0000-0000-0000BD010000}"/>
    <cellStyle name="sup2Int" xfId="417" xr:uid="{00000000-0005-0000-0000-0000BE010000}"/>
    <cellStyle name="sup2ParameterE" xfId="418" xr:uid="{00000000-0005-0000-0000-0000BF010000}"/>
    <cellStyle name="sup2Percentage" xfId="419" xr:uid="{00000000-0005-0000-0000-0000C0010000}"/>
    <cellStyle name="sup2PercentageL" xfId="420" xr:uid="{00000000-0005-0000-0000-0000C1010000}"/>
    <cellStyle name="sup2PercentageM" xfId="421" xr:uid="{00000000-0005-0000-0000-0000C2010000}"/>
    <cellStyle name="sup2Selection" xfId="422" xr:uid="{00000000-0005-0000-0000-0000C3010000}"/>
    <cellStyle name="sup2Text" xfId="423" xr:uid="{00000000-0005-0000-0000-0000C4010000}"/>
    <cellStyle name="sup3ParameterE" xfId="424" xr:uid="{00000000-0005-0000-0000-0000C5010000}"/>
    <cellStyle name="sup3Percentage" xfId="425" xr:uid="{00000000-0005-0000-0000-0000C6010000}"/>
    <cellStyle name="supDate" xfId="426" xr:uid="{00000000-0005-0000-0000-0000C7010000}"/>
    <cellStyle name="supFloat" xfId="427" xr:uid="{00000000-0005-0000-0000-0000C8010000}"/>
    <cellStyle name="supInt" xfId="428" xr:uid="{00000000-0005-0000-0000-0000C9010000}"/>
    <cellStyle name="supParameterE" xfId="429" xr:uid="{00000000-0005-0000-0000-0000CA010000}"/>
    <cellStyle name="supParameterS" xfId="430" xr:uid="{00000000-0005-0000-0000-0000CB010000}"/>
    <cellStyle name="supPD" xfId="431" xr:uid="{00000000-0005-0000-0000-0000CC010000}"/>
    <cellStyle name="supPercentage" xfId="432" xr:uid="{00000000-0005-0000-0000-0000CD010000}"/>
    <cellStyle name="supPercentageL" xfId="433" xr:uid="{00000000-0005-0000-0000-0000CE010000}"/>
    <cellStyle name="supPercentageM" xfId="434" xr:uid="{00000000-0005-0000-0000-0000CF010000}"/>
    <cellStyle name="supSelection" xfId="435" xr:uid="{00000000-0005-0000-0000-0000D0010000}"/>
    <cellStyle name="supText" xfId="436" xr:uid="{00000000-0005-0000-0000-0000D1010000}"/>
    <cellStyle name="Texto de Aviso" xfId="437" builtinId="11" customBuiltin="1"/>
    <cellStyle name="Texto de Aviso 2" xfId="438" xr:uid="{00000000-0005-0000-0000-0000D3010000}"/>
    <cellStyle name="Texto de Aviso 2 2" xfId="439" xr:uid="{00000000-0005-0000-0000-0000D4010000}"/>
    <cellStyle name="Texto de Aviso 3" xfId="440" xr:uid="{00000000-0005-0000-0000-0000D5010000}"/>
    <cellStyle name="Texto Explicativo" xfId="441" builtinId="53" customBuiltin="1"/>
    <cellStyle name="Texto Explicativo 2" xfId="442" xr:uid="{00000000-0005-0000-0000-0000D7010000}"/>
    <cellStyle name="Texto Explicativo 2 2" xfId="443" xr:uid="{00000000-0005-0000-0000-0000D8010000}"/>
    <cellStyle name="Texto Explicativo 3" xfId="444" xr:uid="{00000000-0005-0000-0000-0000D9010000}"/>
    <cellStyle name="Titulo" xfId="445" xr:uid="{00000000-0005-0000-0000-0000DA010000}"/>
    <cellStyle name="Título" xfId="446" builtinId="15" customBuiltin="1"/>
    <cellStyle name="Título 1" xfId="447" builtinId="16" customBuiltin="1"/>
    <cellStyle name="Título 1 2" xfId="448" xr:uid="{00000000-0005-0000-0000-0000DD010000}"/>
    <cellStyle name="Título 1 2 2" xfId="449" xr:uid="{00000000-0005-0000-0000-0000DE010000}"/>
    <cellStyle name="Título 1 3" xfId="450" xr:uid="{00000000-0005-0000-0000-0000DF010000}"/>
    <cellStyle name="Título 2" xfId="451" builtinId="17" customBuiltin="1"/>
    <cellStyle name="Título 2 2" xfId="452" xr:uid="{00000000-0005-0000-0000-0000E1010000}"/>
    <cellStyle name="Título 2 2 2" xfId="453" xr:uid="{00000000-0005-0000-0000-0000E2010000}"/>
    <cellStyle name="Título 2 3" xfId="454" xr:uid="{00000000-0005-0000-0000-0000E3010000}"/>
    <cellStyle name="Título 3" xfId="455" builtinId="18" customBuiltin="1"/>
    <cellStyle name="Título 3 2" xfId="456" xr:uid="{00000000-0005-0000-0000-0000E5010000}"/>
    <cellStyle name="Título 3 2 2" xfId="457" xr:uid="{00000000-0005-0000-0000-0000E6010000}"/>
    <cellStyle name="Título 3 3" xfId="458" xr:uid="{00000000-0005-0000-0000-0000E7010000}"/>
    <cellStyle name="Título 4" xfId="459" builtinId="19" customBuiltin="1"/>
    <cellStyle name="Título 4 2" xfId="460" xr:uid="{00000000-0005-0000-0000-0000E9010000}"/>
    <cellStyle name="Título 4 2 2" xfId="461" xr:uid="{00000000-0005-0000-0000-0000EA010000}"/>
    <cellStyle name="Título 4 3" xfId="462" xr:uid="{00000000-0005-0000-0000-0000EB010000}"/>
    <cellStyle name="Titulo_EBI_jun09 ingles" xfId="463" xr:uid="{00000000-0005-0000-0000-0000EC010000}"/>
    <cellStyle name="Titulo1" xfId="464" xr:uid="{00000000-0005-0000-0000-0000ED010000}"/>
    <cellStyle name="Titulo2" xfId="465" xr:uid="{00000000-0005-0000-0000-0000EE010000}"/>
    <cellStyle name="Total" xfId="466" builtinId="25" customBuiltin="1"/>
    <cellStyle name="Total 2" xfId="467" xr:uid="{00000000-0005-0000-0000-0000F0010000}"/>
    <cellStyle name="Total 2 2" xfId="468" xr:uid="{00000000-0005-0000-0000-0000F1010000}"/>
    <cellStyle name="Total 3" xfId="469" xr:uid="{00000000-0005-0000-0000-0000F2010000}"/>
    <cellStyle name="Vírgula" xfId="522" builtinId="3"/>
    <cellStyle name="Vírgula 10" xfId="519" xr:uid="{00000000-0005-0000-0000-0000F4010000}"/>
    <cellStyle name="Vírgula 11" xfId="524" xr:uid="{00000000-0005-0000-0000-0000F5010000}"/>
    <cellStyle name="Vírgula 2" xfId="470" xr:uid="{00000000-0005-0000-0000-0000F6010000}"/>
    <cellStyle name="Vírgula 2 2" xfId="471" xr:uid="{00000000-0005-0000-0000-0000F7010000}"/>
    <cellStyle name="Vírgula 2 2 2" xfId="472" xr:uid="{00000000-0005-0000-0000-0000F8010000}"/>
    <cellStyle name="Vírgula 2 3" xfId="473" xr:uid="{00000000-0005-0000-0000-0000F9010000}"/>
    <cellStyle name="Vírgula 2 3 2" xfId="494" xr:uid="{00000000-0005-0000-0000-0000FA010000}"/>
    <cellStyle name="Vírgula 2 4" xfId="474" xr:uid="{00000000-0005-0000-0000-0000FB010000}"/>
    <cellStyle name="Vírgula 2 5" xfId="492" xr:uid="{00000000-0005-0000-0000-0000FC010000}"/>
    <cellStyle name="Vírgula 3" xfId="475" xr:uid="{00000000-0005-0000-0000-0000FD010000}"/>
    <cellStyle name="Vírgula 3 2" xfId="476" xr:uid="{00000000-0005-0000-0000-0000FE010000}"/>
    <cellStyle name="Vírgula 3 2 2" xfId="477" xr:uid="{00000000-0005-0000-0000-0000FF010000}"/>
    <cellStyle name="Vírgula 3 3" xfId="478" xr:uid="{00000000-0005-0000-0000-000000020000}"/>
    <cellStyle name="Vírgula 3 4" xfId="506" xr:uid="{00000000-0005-0000-0000-000001020000}"/>
    <cellStyle name="Vírgula 3 5" xfId="520" xr:uid="{00000000-0005-0000-0000-000002020000}"/>
    <cellStyle name="Vírgula 4" xfId="491" xr:uid="{00000000-0005-0000-0000-000003020000}"/>
    <cellStyle name="Vírgula 4 3" xfId="518" xr:uid="{00000000-0005-0000-0000-000004020000}"/>
    <cellStyle name="Vírgula 5" xfId="479" xr:uid="{00000000-0005-0000-0000-000005020000}"/>
    <cellStyle name="Vírgula 6" xfId="488" xr:uid="{00000000-0005-0000-0000-000006020000}"/>
    <cellStyle name="Vírgula 6 2" xfId="489" xr:uid="{00000000-0005-0000-0000-000007020000}"/>
    <cellStyle name="Vírgula 7" xfId="502" xr:uid="{00000000-0005-0000-0000-000008020000}"/>
    <cellStyle name="Vírgula 8" xfId="510" xr:uid="{00000000-0005-0000-0000-000009020000}"/>
    <cellStyle name="Vírgula 9" xfId="512" xr:uid="{00000000-0005-0000-0000-00000A020000}"/>
    <cellStyle name="Vírgula_Gráfico_1.4.2" xfId="529" xr:uid="{00000000-0005-0000-0000-00000B020000}"/>
    <cellStyle name="설명 텍스트 14 5" xfId="480" xr:uid="{00000000-0005-0000-0000-00000C020000}"/>
    <cellStyle name="쉼표 [0] 2" xfId="481" xr:uid="{00000000-0005-0000-0000-00000D020000}"/>
    <cellStyle name="쉼표 [0] 2 2" xfId="482" xr:uid="{00000000-0005-0000-0000-00000E020000}"/>
    <cellStyle name="표준 2" xfId="483" xr:uid="{00000000-0005-0000-0000-00000F020000}"/>
    <cellStyle name="표준 4" xfId="484" xr:uid="{00000000-0005-0000-0000-000010020000}"/>
    <cellStyle name="표준 5" xfId="485" xr:uid="{00000000-0005-0000-0000-000011020000}"/>
    <cellStyle name="표준_Ana_FX_R_HL_F" xfId="486" xr:uid="{00000000-0005-0000-0000-000012020000}"/>
  </cellStyles>
  <dxfs count="0"/>
  <tableStyles count="0" defaultTableStyle="TableStyleMedium9" defaultPivotStyle="PivotStyleLight16"/>
  <colors>
    <mruColors>
      <color rgb="FFB9AC8C"/>
      <color rgb="FFFBCA99"/>
      <color rgb="FFF2EADD"/>
      <color rgb="FF1B587C"/>
      <color rgb="FF9F2936"/>
      <color rgb="FFF07F09"/>
      <color rgb="FFE69BA3"/>
      <color rgb="FFFAB067"/>
      <color rgb="FFFAB0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95" Type="http://schemas.openxmlformats.org/officeDocument/2006/relationships/customXml" Target="../customXml/item4.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Ápice">
  <a:themeElements>
    <a:clrScheme name="Personalizada 2">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0000FF"/>
      </a:hlink>
      <a:folHlink>
        <a:srgbClr val="800080"/>
      </a:folHlink>
    </a:clrScheme>
    <a:fontScheme name="Ápice">
      <a:majorFont>
        <a:latin typeface="Lucida Sans"/>
        <a:ea typeface=""/>
        <a:cs typeface=""/>
        <a:font script="Grek" typeface="Arial"/>
        <a:font script="Cyrl" typeface="Arial"/>
        <a:font script="Jpan" typeface="HG丸ｺﾞｼｯｸM-PRO"/>
        <a:font script="Hang" typeface="휴먼옛체"/>
        <a:font script="Hans" typeface="黑体"/>
        <a:font script="Hant" typeface="微軟正黑體"/>
        <a:font script="Arab" typeface="Tahoma"/>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Book Antiqua"/>
        <a:ea typeface=""/>
        <a:cs typeface=""/>
        <a:font script="Grek" typeface="Times New Roman"/>
        <a:font script="Cyrl" typeface="Times New Roman"/>
        <a:font script="Jpan" typeface="HG明朝B"/>
        <a:font script="Hang" typeface="돋움"/>
        <a:font script="Hans" typeface="宋体"/>
        <a:font script="Hant" typeface="新細明體"/>
        <a:font script="Arab" typeface="Times New Roman"/>
        <a:font script="Hebr" typeface="David"/>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Ápice">
      <a:fillStyleLst>
        <a:solidFill>
          <a:schemeClr val="phClr"/>
        </a:solidFill>
        <a:gradFill rotWithShape="1">
          <a:gsLst>
            <a:gs pos="20000">
              <a:schemeClr val="phClr">
                <a:tint val="9000"/>
              </a:schemeClr>
            </a:gs>
            <a:gs pos="100000">
              <a:schemeClr val="phClr">
                <a:tint val="70000"/>
                <a:satMod val="100000"/>
              </a:schemeClr>
            </a:gs>
          </a:gsLst>
          <a:path path="circle">
            <a:fillToRect l="-15000" t="-15000" r="115000" b="115000"/>
          </a:path>
        </a:gradFill>
        <a:gradFill rotWithShape="1">
          <a:gsLst>
            <a:gs pos="0">
              <a:schemeClr val="phClr">
                <a:shade val="60000"/>
              </a:schemeClr>
            </a:gs>
            <a:gs pos="33000">
              <a:schemeClr val="phClr">
                <a:tint val="86500"/>
              </a:schemeClr>
            </a:gs>
            <a:gs pos="46750">
              <a:schemeClr val="phClr">
                <a:tint val="71000"/>
                <a:satMod val="112000"/>
              </a:schemeClr>
            </a:gs>
            <a:gs pos="53000">
              <a:schemeClr val="phClr">
                <a:tint val="71000"/>
                <a:satMod val="112000"/>
              </a:schemeClr>
            </a:gs>
            <a:gs pos="68000">
              <a:schemeClr val="phClr">
                <a:tint val="86000"/>
              </a:schemeClr>
            </a:gs>
            <a:gs pos="100000">
              <a:schemeClr val="phClr">
                <a:shade val="60000"/>
              </a:schemeClr>
            </a:gs>
          </a:gsLst>
          <a:lin ang="8350000" scaled="1"/>
        </a:gradFill>
      </a:fillStyleLst>
      <a:lnStyleLst>
        <a:ln w="9525" cap="flat" cmpd="sng" algn="ctr">
          <a:solidFill>
            <a:schemeClr val="phClr">
              <a:shade val="48000"/>
              <a:satMod val="11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130000" dist="101600" dir="2700000" algn="tl" rotWithShape="0">
              <a:srgbClr val="000000">
                <a:alpha val="35000"/>
              </a:srgbClr>
            </a:outerShdw>
          </a:effectLst>
        </a:effectStyle>
        <a:effectStyle>
          <a:effectLst>
            <a:outerShdw blurRad="190500" dist="228600" dir="2700000" sy="90000" rotWithShape="0">
              <a:srgbClr val="000000">
                <a:alpha val="25500"/>
              </a:srgbClr>
            </a:outerShdw>
          </a:effectLst>
        </a:effectStyle>
        <a:effectStyle>
          <a:effectLst>
            <a:outerShdw blurRad="190500" dist="228600" dir="2700000" sy="90000" rotWithShape="0">
              <a:srgbClr val="000000">
                <a:alpha val="25500"/>
              </a:srgbClr>
            </a:outerShdw>
          </a:effectLst>
          <a:scene3d>
            <a:camera prst="orthographicFront" fov="0">
              <a:rot lat="0" lon="0" rev="0"/>
            </a:camera>
            <a:lightRig rig="soft" dir="tl">
              <a:rot lat="0" lon="0" rev="20100000"/>
            </a:lightRig>
          </a:scene3d>
          <a:sp3d>
            <a:bevelT w="50800" h="50800"/>
          </a:sp3d>
        </a:effectStyle>
      </a:effectStyleLst>
      <a:bgFillStyleLst>
        <a:solidFill>
          <a:schemeClr val="phClr"/>
        </a:solidFill>
        <a:gradFill rotWithShape="1">
          <a:gsLst>
            <a:gs pos="0">
              <a:schemeClr val="phClr">
                <a:tint val="50000"/>
                <a:satMod val="180000"/>
              </a:schemeClr>
            </a:gs>
            <a:gs pos="100000">
              <a:schemeClr val="phClr">
                <a:shade val="45000"/>
                <a:satMod val="120000"/>
              </a:schemeClr>
            </a:gs>
          </a:gsLst>
          <a:path path="circle">
            <a:fillToRect r="100000" b="100000"/>
          </a:path>
        </a:gradFill>
        <a:blipFill>
          <a:blip xmlns:r="http://schemas.openxmlformats.org/officeDocument/2006/relationships" r:embed="rId1">
            <a:duotone>
              <a:schemeClr val="phClr">
                <a:shade val="3000"/>
                <a:satMod val="110000"/>
              </a:schemeClr>
              <a:schemeClr val="phClr">
                <a:tint val="60000"/>
                <a:satMod val="425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cb.gov.br/acessoinformacao/solicitar_informacao"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7:A15"/>
  <sheetViews>
    <sheetView showGridLines="0" tabSelected="1" zoomScaleNormal="100" workbookViewId="0"/>
  </sheetViews>
  <sheetFormatPr defaultColWidth="9" defaultRowHeight="20.100000000000001" customHeight="1"/>
  <cols>
    <col min="1" max="16384" width="9" style="2"/>
  </cols>
  <sheetData>
    <row r="7" spans="1:1" ht="20.100000000000001" customHeight="1">
      <c r="A7" s="12" t="s">
        <v>0</v>
      </c>
    </row>
    <row r="8" spans="1:1" ht="20.100000000000001" customHeight="1">
      <c r="A8" s="13"/>
    </row>
    <row r="9" spans="1:1" ht="20.100000000000001" customHeight="1">
      <c r="A9" s="13"/>
    </row>
    <row r="10" spans="1:1" ht="20.100000000000001" customHeight="1">
      <c r="A10" s="13"/>
    </row>
    <row r="11" spans="1:1" ht="20.100000000000001" customHeight="1">
      <c r="A11" s="12" t="s">
        <v>1</v>
      </c>
    </row>
    <row r="12" spans="1:1" ht="20.100000000000001" customHeight="1">
      <c r="A12" s="13"/>
    </row>
    <row r="13" spans="1:1" ht="20.100000000000001" customHeight="1">
      <c r="A13" s="13"/>
    </row>
    <row r="14" spans="1:1" ht="20.100000000000001" customHeight="1">
      <c r="A14" s="13"/>
    </row>
    <row r="15" spans="1:1" ht="20.100000000000001" customHeight="1">
      <c r="A15" s="12" t="s">
        <v>2</v>
      </c>
    </row>
  </sheetData>
  <pageMargins left="0.511811024" right="0.511811024" top="0.78740157499999996" bottom="0.78740157499999996" header="0.31496062000000002" footer="0.31496062000000002"/>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7">
    <tabColor theme="9" tint="0.59999389629810485"/>
  </sheetPr>
  <dimension ref="A1:I102"/>
  <sheetViews>
    <sheetView showGridLines="0" workbookViewId="0"/>
  </sheetViews>
  <sheetFormatPr defaultRowHeight="16.5"/>
  <cols>
    <col min="1" max="1" width="9.875" customWidth="1"/>
    <col min="2" max="2" width="13.5" style="33" customWidth="1"/>
    <col min="3" max="3" width="16.125" style="33" customWidth="1"/>
    <col min="4" max="4" width="15" style="33" customWidth="1"/>
    <col min="5" max="5" width="18.125" customWidth="1"/>
  </cols>
  <sheetData>
    <row r="1" spans="1:9" s="5" customFormat="1" ht="15.75">
      <c r="A1" s="6" t="s">
        <v>10</v>
      </c>
      <c r="B1" s="34"/>
      <c r="C1" s="34"/>
      <c r="D1" s="34"/>
    </row>
    <row r="2" spans="1:9" s="5" customFormat="1" ht="15">
      <c r="B2" s="34"/>
      <c r="C2" s="34"/>
      <c r="D2" s="34"/>
    </row>
    <row r="3" spans="1:9" s="5" customFormat="1" ht="15.75">
      <c r="A3" s="83" t="s">
        <v>177</v>
      </c>
      <c r="B3" s="34"/>
      <c r="C3" s="34"/>
      <c r="D3" s="34"/>
    </row>
    <row r="4" spans="1:9" s="5" customFormat="1" ht="15">
      <c r="A4" s="5" t="s">
        <v>148</v>
      </c>
      <c r="B4" s="34"/>
      <c r="C4" s="34"/>
      <c r="D4" s="34"/>
    </row>
    <row r="5" spans="1:9">
      <c r="A5" s="5"/>
      <c r="B5" s="432"/>
      <c r="C5" s="277" t="s">
        <v>178</v>
      </c>
      <c r="D5" s="277"/>
      <c r="E5" s="5"/>
    </row>
    <row r="6" spans="1:9" ht="31.5">
      <c r="A6" s="79"/>
      <c r="B6" s="151" t="s">
        <v>179</v>
      </c>
      <c r="C6" s="297" t="s">
        <v>180</v>
      </c>
      <c r="D6" s="151" t="s">
        <v>181</v>
      </c>
      <c r="E6" s="99"/>
      <c r="F6" s="99"/>
      <c r="G6" s="99"/>
      <c r="H6" s="99"/>
      <c r="I6" s="99"/>
    </row>
    <row r="7" spans="1:9">
      <c r="A7" s="79">
        <v>40909</v>
      </c>
      <c r="B7" s="432">
        <v>1.64</v>
      </c>
      <c r="C7" s="65">
        <v>528.83000000000004</v>
      </c>
      <c r="D7" s="65">
        <v>321.63</v>
      </c>
      <c r="E7" s="99"/>
      <c r="F7" s="99"/>
      <c r="G7" s="99"/>
      <c r="H7" s="99"/>
      <c r="I7" s="99"/>
    </row>
    <row r="8" spans="1:9">
      <c r="A8" s="79">
        <v>40940</v>
      </c>
      <c r="B8" s="432">
        <v>1.6</v>
      </c>
      <c r="C8" s="65">
        <v>519.11</v>
      </c>
      <c r="D8" s="65">
        <v>324.02999999999997</v>
      </c>
    </row>
    <row r="9" spans="1:9">
      <c r="A9" s="79">
        <v>40969</v>
      </c>
      <c r="B9" s="432">
        <v>1.63</v>
      </c>
      <c r="C9" s="65">
        <v>540.75</v>
      </c>
      <c r="D9" s="65">
        <v>331.63</v>
      </c>
    </row>
    <row r="10" spans="1:9">
      <c r="A10" s="79">
        <v>41000</v>
      </c>
      <c r="B10" s="432">
        <v>1.64</v>
      </c>
      <c r="C10" s="65">
        <v>532.41999999999996</v>
      </c>
      <c r="D10" s="65">
        <v>325.35000000000002</v>
      </c>
    </row>
    <row r="11" spans="1:9">
      <c r="A11" s="79">
        <v>41030</v>
      </c>
      <c r="B11" s="432">
        <v>1.63</v>
      </c>
      <c r="C11" s="65">
        <v>545.45000000000005</v>
      </c>
      <c r="D11" s="65">
        <v>334.06</v>
      </c>
    </row>
    <row r="12" spans="1:9">
      <c r="A12" s="79">
        <v>41061</v>
      </c>
      <c r="B12" s="432">
        <v>1.6</v>
      </c>
      <c r="C12" s="65">
        <v>535.91</v>
      </c>
      <c r="D12" s="65">
        <v>335.3</v>
      </c>
    </row>
    <row r="13" spans="1:9">
      <c r="A13" s="79">
        <v>41091</v>
      </c>
      <c r="B13" s="432">
        <v>1.67</v>
      </c>
      <c r="C13" s="65">
        <v>573.95000000000005</v>
      </c>
      <c r="D13" s="65">
        <v>343.35</v>
      </c>
    </row>
    <row r="14" spans="1:9">
      <c r="A14" s="79">
        <v>41122</v>
      </c>
      <c r="B14" s="432">
        <v>1.73</v>
      </c>
      <c r="C14" s="65">
        <v>580.95000000000005</v>
      </c>
      <c r="D14" s="65">
        <v>336.69</v>
      </c>
    </row>
    <row r="15" spans="1:9">
      <c r="A15" s="79">
        <v>41153</v>
      </c>
      <c r="B15" s="432">
        <v>1.82</v>
      </c>
      <c r="C15" s="65">
        <v>595.98</v>
      </c>
      <c r="D15" s="65">
        <v>326.88</v>
      </c>
    </row>
    <row r="16" spans="1:9">
      <c r="A16" s="79">
        <v>41183</v>
      </c>
      <c r="B16" s="432">
        <v>1.92</v>
      </c>
      <c r="C16" s="65">
        <v>622.02</v>
      </c>
      <c r="D16" s="65">
        <v>323.47000000000003</v>
      </c>
    </row>
    <row r="17" spans="1:4">
      <c r="A17" s="79">
        <v>41214</v>
      </c>
      <c r="B17" s="432">
        <v>1.89</v>
      </c>
      <c r="C17" s="65">
        <v>625.44000000000005</v>
      </c>
      <c r="D17" s="65">
        <v>331.44</v>
      </c>
    </row>
    <row r="18" spans="1:4">
      <c r="A18" s="79">
        <v>41244</v>
      </c>
      <c r="B18" s="432">
        <v>1.92</v>
      </c>
      <c r="C18" s="65">
        <v>640.20000000000005</v>
      </c>
      <c r="D18" s="65">
        <v>333.83</v>
      </c>
    </row>
    <row r="19" spans="1:4">
      <c r="A19" s="79">
        <v>41275</v>
      </c>
      <c r="B19" s="432">
        <v>1.86</v>
      </c>
      <c r="C19" s="65">
        <v>625.86</v>
      </c>
      <c r="D19" s="65">
        <v>335.66</v>
      </c>
    </row>
    <row r="20" spans="1:4">
      <c r="A20" s="79">
        <v>41306</v>
      </c>
      <c r="B20" s="432">
        <v>1.79</v>
      </c>
      <c r="C20" s="65">
        <v>578.44000000000005</v>
      </c>
      <c r="D20" s="65">
        <v>323.5</v>
      </c>
    </row>
    <row r="21" spans="1:4">
      <c r="A21" s="79">
        <v>41334</v>
      </c>
      <c r="B21" s="432">
        <v>1.84</v>
      </c>
      <c r="C21" s="65">
        <v>591.4</v>
      </c>
      <c r="D21" s="65">
        <v>322.17</v>
      </c>
    </row>
    <row r="22" spans="1:4">
      <c r="A22" s="79">
        <v>41365</v>
      </c>
      <c r="B22" s="432">
        <v>1.81</v>
      </c>
      <c r="C22" s="65">
        <v>587.76</v>
      </c>
      <c r="D22" s="65">
        <v>323.89999999999998</v>
      </c>
    </row>
    <row r="23" spans="1:4">
      <c r="A23" s="79">
        <v>41395</v>
      </c>
      <c r="B23" s="432">
        <v>1.75</v>
      </c>
      <c r="C23" s="65">
        <v>577.77</v>
      </c>
      <c r="D23" s="65">
        <v>329.86</v>
      </c>
    </row>
    <row r="24" spans="1:4">
      <c r="A24" s="79">
        <v>41426</v>
      </c>
      <c r="B24" s="432">
        <v>1.63</v>
      </c>
      <c r="C24" s="65">
        <v>539.5</v>
      </c>
      <c r="D24" s="65">
        <v>331.78</v>
      </c>
    </row>
    <row r="25" spans="1:4">
      <c r="A25" s="79">
        <v>41456</v>
      </c>
      <c r="B25" s="432">
        <v>1.6</v>
      </c>
      <c r="C25" s="65">
        <v>543.27</v>
      </c>
      <c r="D25" s="65">
        <v>339.61</v>
      </c>
    </row>
    <row r="26" spans="1:4">
      <c r="A26" s="79">
        <v>41487</v>
      </c>
      <c r="B26" s="432">
        <v>1.59</v>
      </c>
      <c r="C26" s="65">
        <v>537.23</v>
      </c>
      <c r="D26" s="65">
        <v>337.92</v>
      </c>
    </row>
    <row r="27" spans="1:4">
      <c r="A27" s="79">
        <v>41518</v>
      </c>
      <c r="B27" s="432">
        <v>1.71</v>
      </c>
      <c r="C27" s="65">
        <v>544.57000000000005</v>
      </c>
      <c r="D27" s="65">
        <v>319.20999999999998</v>
      </c>
    </row>
    <row r="28" spans="1:4">
      <c r="A28" s="79">
        <v>41548</v>
      </c>
      <c r="B28" s="432">
        <v>1.68</v>
      </c>
      <c r="C28" s="65">
        <v>540.36</v>
      </c>
      <c r="D28" s="65">
        <v>321.51</v>
      </c>
    </row>
    <row r="29" spans="1:4">
      <c r="A29" s="79">
        <v>41579</v>
      </c>
      <c r="B29" s="432">
        <v>1.67</v>
      </c>
      <c r="C29" s="65">
        <v>538.57000000000005</v>
      </c>
      <c r="D29" s="65">
        <v>322.75</v>
      </c>
    </row>
    <row r="30" spans="1:4">
      <c r="A30" s="79">
        <v>41609</v>
      </c>
      <c r="B30" s="432">
        <v>1.83</v>
      </c>
      <c r="C30" s="65">
        <v>525.32000000000005</v>
      </c>
      <c r="D30" s="65">
        <v>287.39999999999998</v>
      </c>
    </row>
    <row r="31" spans="1:4">
      <c r="A31" s="79">
        <v>41640</v>
      </c>
      <c r="B31" s="432">
        <v>1.86</v>
      </c>
      <c r="C31" s="65">
        <v>534.19000000000005</v>
      </c>
      <c r="D31" s="65">
        <v>287.67</v>
      </c>
    </row>
    <row r="32" spans="1:4">
      <c r="A32" s="79">
        <v>41671</v>
      </c>
      <c r="B32" s="432">
        <v>1.75</v>
      </c>
      <c r="C32" s="65">
        <v>516.33000000000004</v>
      </c>
      <c r="D32" s="65">
        <v>294.97000000000003</v>
      </c>
    </row>
    <row r="33" spans="1:4">
      <c r="A33" s="79">
        <v>41699</v>
      </c>
      <c r="B33" s="432">
        <v>1.71</v>
      </c>
      <c r="C33" s="65">
        <v>514.29999999999995</v>
      </c>
      <c r="D33" s="65">
        <v>300.48</v>
      </c>
    </row>
    <row r="34" spans="1:4">
      <c r="A34" s="79">
        <v>41730</v>
      </c>
      <c r="B34" s="432">
        <v>1.74</v>
      </c>
      <c r="C34" s="65">
        <v>536.72</v>
      </c>
      <c r="D34" s="65">
        <v>308.41000000000003</v>
      </c>
    </row>
    <row r="35" spans="1:4">
      <c r="A35" s="79">
        <v>41760</v>
      </c>
      <c r="B35" s="432">
        <v>1.77</v>
      </c>
      <c r="C35" s="65">
        <v>546.30999999999995</v>
      </c>
      <c r="D35" s="65">
        <v>308.92</v>
      </c>
    </row>
    <row r="36" spans="1:4">
      <c r="A36" s="79">
        <v>41791</v>
      </c>
      <c r="B36" s="432">
        <v>1.71</v>
      </c>
      <c r="C36" s="65">
        <v>558.1</v>
      </c>
      <c r="D36" s="65">
        <v>326.73</v>
      </c>
    </row>
    <row r="37" spans="1:4">
      <c r="A37" s="79">
        <v>41821</v>
      </c>
      <c r="B37" s="432">
        <v>1.76</v>
      </c>
      <c r="C37" s="65">
        <v>570.17999999999995</v>
      </c>
      <c r="D37" s="65">
        <v>323.45</v>
      </c>
    </row>
    <row r="38" spans="1:4">
      <c r="A38" s="79">
        <v>41852</v>
      </c>
      <c r="B38" s="432">
        <v>1.87</v>
      </c>
      <c r="C38" s="65">
        <v>599.39</v>
      </c>
      <c r="D38" s="65">
        <v>319.89</v>
      </c>
    </row>
    <row r="39" spans="1:4">
      <c r="A39" s="79">
        <v>41883</v>
      </c>
      <c r="B39" s="432">
        <v>1.99</v>
      </c>
      <c r="C39" s="65">
        <v>631.69000000000005</v>
      </c>
      <c r="D39" s="65">
        <v>317.7</v>
      </c>
    </row>
    <row r="40" spans="1:4">
      <c r="A40" s="79">
        <v>41913</v>
      </c>
      <c r="B40" s="432">
        <v>1.99</v>
      </c>
      <c r="C40" s="65">
        <v>624.66</v>
      </c>
      <c r="D40" s="65">
        <v>313.47000000000003</v>
      </c>
    </row>
    <row r="41" spans="1:4">
      <c r="A41" s="79">
        <v>41944</v>
      </c>
      <c r="B41" s="432">
        <v>2.0299999999999998</v>
      </c>
      <c r="C41" s="65">
        <v>627.79999999999995</v>
      </c>
      <c r="D41" s="65">
        <v>308.98</v>
      </c>
    </row>
    <row r="42" spans="1:4">
      <c r="A42" s="79">
        <v>41974</v>
      </c>
      <c r="B42" s="432">
        <v>2.0099999999999998</v>
      </c>
      <c r="C42" s="65">
        <v>639.88</v>
      </c>
      <c r="D42" s="65">
        <v>317.95</v>
      </c>
    </row>
    <row r="43" spans="1:4">
      <c r="A43" s="79">
        <v>42005</v>
      </c>
      <c r="B43" s="432">
        <v>1.96</v>
      </c>
      <c r="C43" s="65">
        <v>641.46</v>
      </c>
      <c r="D43" s="65">
        <v>326.54000000000002</v>
      </c>
    </row>
    <row r="44" spans="1:4">
      <c r="A44" s="79">
        <v>42036</v>
      </c>
      <c r="B44" s="432">
        <v>1.88</v>
      </c>
      <c r="C44" s="65">
        <v>629.77</v>
      </c>
      <c r="D44" s="65">
        <v>334.77</v>
      </c>
    </row>
    <row r="45" spans="1:4">
      <c r="A45" s="79">
        <v>42064</v>
      </c>
      <c r="B45" s="432">
        <v>1.83</v>
      </c>
      <c r="C45" s="65">
        <v>631.4</v>
      </c>
      <c r="D45" s="65">
        <v>345.39</v>
      </c>
    </row>
    <row r="46" spans="1:4">
      <c r="A46" s="79">
        <v>42095</v>
      </c>
      <c r="B46" s="432">
        <v>1.75</v>
      </c>
      <c r="C46" s="65">
        <v>615.92999999999995</v>
      </c>
      <c r="D46" s="65">
        <v>351.77</v>
      </c>
    </row>
    <row r="47" spans="1:4">
      <c r="A47" s="79">
        <v>42125</v>
      </c>
      <c r="B47" s="432">
        <v>1.68</v>
      </c>
      <c r="C47" s="65">
        <v>602.49</v>
      </c>
      <c r="D47" s="65">
        <v>357.76</v>
      </c>
    </row>
    <row r="48" spans="1:4">
      <c r="A48" s="79">
        <v>42156</v>
      </c>
      <c r="B48" s="432">
        <v>1.73</v>
      </c>
      <c r="C48" s="65">
        <v>616.19000000000005</v>
      </c>
      <c r="D48" s="65">
        <v>356.18</v>
      </c>
    </row>
    <row r="49" spans="1:4">
      <c r="A49" s="79">
        <v>42186</v>
      </c>
      <c r="B49" s="432">
        <v>1.84</v>
      </c>
      <c r="C49" s="65">
        <v>647.16</v>
      </c>
      <c r="D49" s="65">
        <v>351.35</v>
      </c>
    </row>
    <row r="50" spans="1:4">
      <c r="A50" s="79">
        <v>42217</v>
      </c>
      <c r="B50" s="432">
        <v>1.85</v>
      </c>
      <c r="C50" s="65">
        <v>661.97</v>
      </c>
      <c r="D50" s="65">
        <v>358.52</v>
      </c>
    </row>
    <row r="51" spans="1:4">
      <c r="A51" s="79">
        <v>42248</v>
      </c>
      <c r="B51" s="432">
        <v>1.76</v>
      </c>
      <c r="C51" s="65">
        <v>639.66999999999996</v>
      </c>
      <c r="D51" s="65">
        <v>363.97</v>
      </c>
    </row>
    <row r="52" spans="1:4">
      <c r="A52" s="79">
        <v>42278</v>
      </c>
      <c r="B52" s="432">
        <v>1.8</v>
      </c>
      <c r="C52" s="65">
        <v>645.28</v>
      </c>
      <c r="D52" s="65">
        <v>358.05</v>
      </c>
    </row>
    <row r="53" spans="1:4">
      <c r="A53" s="79">
        <v>42309</v>
      </c>
      <c r="B53" s="432">
        <v>1.86</v>
      </c>
      <c r="C53" s="65">
        <v>650.73</v>
      </c>
      <c r="D53" s="65">
        <v>350.32</v>
      </c>
    </row>
    <row r="54" spans="1:4">
      <c r="A54" s="79">
        <v>42339</v>
      </c>
      <c r="B54" s="432">
        <v>1.9</v>
      </c>
      <c r="C54" s="65">
        <v>694.84</v>
      </c>
      <c r="D54" s="65">
        <v>365.62</v>
      </c>
    </row>
    <row r="55" spans="1:4">
      <c r="A55" s="79">
        <v>42370</v>
      </c>
      <c r="B55" s="432">
        <v>1.93</v>
      </c>
      <c r="C55" s="65">
        <v>723.83</v>
      </c>
      <c r="D55" s="65">
        <v>374.47</v>
      </c>
    </row>
    <row r="56" spans="1:4">
      <c r="A56" s="79">
        <v>42401</v>
      </c>
      <c r="B56" s="432">
        <v>1.92</v>
      </c>
      <c r="C56" s="65">
        <v>714.56</v>
      </c>
      <c r="D56" s="65">
        <v>372.82</v>
      </c>
    </row>
    <row r="57" spans="1:4">
      <c r="A57" s="79">
        <v>42430</v>
      </c>
      <c r="B57" s="432">
        <v>1.95</v>
      </c>
      <c r="C57" s="65">
        <v>733.56</v>
      </c>
      <c r="D57" s="65">
        <v>375.28</v>
      </c>
    </row>
    <row r="58" spans="1:4">
      <c r="A58" s="79">
        <v>42461</v>
      </c>
      <c r="B58" s="432">
        <v>1.97</v>
      </c>
      <c r="C58" s="65">
        <v>739.34</v>
      </c>
      <c r="D58" s="65">
        <v>376.15</v>
      </c>
    </row>
    <row r="59" spans="1:4">
      <c r="A59" s="79">
        <v>42491</v>
      </c>
      <c r="B59" s="432">
        <v>1.99</v>
      </c>
      <c r="C59" s="65">
        <v>736.61</v>
      </c>
      <c r="D59" s="65">
        <v>369.29</v>
      </c>
    </row>
    <row r="60" spans="1:4">
      <c r="A60" s="79">
        <v>42522</v>
      </c>
      <c r="B60" s="432">
        <v>2.1</v>
      </c>
      <c r="C60" s="65">
        <v>746.54</v>
      </c>
      <c r="D60" s="65">
        <v>356.23</v>
      </c>
    </row>
    <row r="61" spans="1:4">
      <c r="A61" s="79">
        <v>42552</v>
      </c>
      <c r="B61" s="432">
        <v>2.2200000000000002</v>
      </c>
      <c r="C61" s="65">
        <v>754.97</v>
      </c>
      <c r="D61" s="65">
        <v>340.81</v>
      </c>
    </row>
    <row r="62" spans="1:4">
      <c r="A62" s="79">
        <v>42583</v>
      </c>
      <c r="B62" s="432">
        <v>2.2599999999999998</v>
      </c>
      <c r="C62" s="65">
        <v>773.92</v>
      </c>
      <c r="D62" s="65">
        <v>341.81</v>
      </c>
    </row>
    <row r="63" spans="1:4">
      <c r="A63" s="79">
        <v>42614</v>
      </c>
      <c r="B63" s="432">
        <v>2.2400000000000002</v>
      </c>
      <c r="C63" s="65">
        <v>801.14</v>
      </c>
      <c r="D63" s="65">
        <v>357.23</v>
      </c>
    </row>
    <row r="64" spans="1:4">
      <c r="A64" s="79">
        <v>42644</v>
      </c>
      <c r="B64" s="432">
        <v>2.33</v>
      </c>
      <c r="C64" s="65">
        <v>807.88</v>
      </c>
      <c r="D64" s="65">
        <v>346.38</v>
      </c>
    </row>
    <row r="65" spans="1:4">
      <c r="A65" s="79">
        <v>42675</v>
      </c>
      <c r="B65" s="432">
        <v>2.31</v>
      </c>
      <c r="C65" s="65">
        <v>785.89</v>
      </c>
      <c r="D65" s="65">
        <v>340.77</v>
      </c>
    </row>
    <row r="66" spans="1:4">
      <c r="A66" s="79">
        <v>42705</v>
      </c>
      <c r="B66" s="432">
        <v>2.36</v>
      </c>
      <c r="C66" s="65">
        <v>826.26</v>
      </c>
      <c r="D66" s="65">
        <v>349.66</v>
      </c>
    </row>
    <row r="67" spans="1:4">
      <c r="A67" s="79">
        <v>42736</v>
      </c>
      <c r="B67" s="432">
        <v>2.34</v>
      </c>
      <c r="C67" s="65">
        <v>837.2</v>
      </c>
      <c r="D67" s="65">
        <v>357.52</v>
      </c>
    </row>
    <row r="68" spans="1:4">
      <c r="A68" s="79">
        <v>42767</v>
      </c>
      <c r="B68" s="432">
        <v>2.31</v>
      </c>
      <c r="C68" s="65">
        <v>816.41</v>
      </c>
      <c r="D68" s="65">
        <v>352.71</v>
      </c>
    </row>
    <row r="69" spans="1:4">
      <c r="A69" s="79">
        <v>42795</v>
      </c>
      <c r="B69" s="432">
        <v>2.25</v>
      </c>
      <c r="C69" s="65">
        <v>801.05</v>
      </c>
      <c r="D69" s="65">
        <v>355.37</v>
      </c>
    </row>
    <row r="70" spans="1:4">
      <c r="A70" s="79">
        <v>42826</v>
      </c>
      <c r="B70" s="432">
        <v>2.21</v>
      </c>
      <c r="C70" s="65">
        <v>808.25</v>
      </c>
      <c r="D70" s="65">
        <v>364.9</v>
      </c>
    </row>
    <row r="71" spans="1:4">
      <c r="A71" s="79">
        <v>42856</v>
      </c>
      <c r="B71" s="432">
        <v>2.14</v>
      </c>
      <c r="C71" s="65">
        <v>797.88</v>
      </c>
      <c r="D71" s="65">
        <v>372.39</v>
      </c>
    </row>
    <row r="72" spans="1:4">
      <c r="A72" s="79">
        <v>42887</v>
      </c>
      <c r="B72" s="432">
        <v>2.19</v>
      </c>
      <c r="C72" s="65">
        <v>794.48</v>
      </c>
      <c r="D72" s="65">
        <v>362.75</v>
      </c>
    </row>
    <row r="73" spans="1:4">
      <c r="A73" s="79">
        <v>42917</v>
      </c>
      <c r="B73" s="432">
        <v>2.3199999999999998</v>
      </c>
      <c r="C73" s="65">
        <v>845</v>
      </c>
      <c r="D73" s="65">
        <v>364.08</v>
      </c>
    </row>
    <row r="74" spans="1:4">
      <c r="A74" s="79">
        <v>42948</v>
      </c>
      <c r="B74" s="432">
        <v>2.33</v>
      </c>
      <c r="C74" s="65">
        <v>835.33</v>
      </c>
      <c r="D74" s="65">
        <v>358.91</v>
      </c>
    </row>
    <row r="75" spans="1:4">
      <c r="A75" s="79">
        <v>42979</v>
      </c>
      <c r="B75" s="432">
        <v>2.33</v>
      </c>
      <c r="C75" s="65">
        <v>844.7</v>
      </c>
      <c r="D75" s="65">
        <v>362.96</v>
      </c>
    </row>
    <row r="76" spans="1:4">
      <c r="A76" s="79">
        <v>43009</v>
      </c>
      <c r="B76" s="432">
        <v>2.2799999999999998</v>
      </c>
      <c r="C76" s="65">
        <v>842.27</v>
      </c>
      <c r="D76" s="65">
        <v>370.09</v>
      </c>
    </row>
    <row r="77" spans="1:4">
      <c r="A77" s="79">
        <v>43040</v>
      </c>
      <c r="B77" s="432">
        <v>2.31</v>
      </c>
      <c r="C77" s="65">
        <v>843.28</v>
      </c>
      <c r="D77" s="65">
        <v>364.73</v>
      </c>
    </row>
    <row r="78" spans="1:4">
      <c r="A78" s="79">
        <v>43070</v>
      </c>
      <c r="B78" s="432">
        <v>2.38</v>
      </c>
      <c r="C78" s="65">
        <v>863.05</v>
      </c>
      <c r="D78" s="65">
        <v>363.32</v>
      </c>
    </row>
    <row r="79" spans="1:4">
      <c r="A79" s="79">
        <v>43101</v>
      </c>
      <c r="B79" s="432">
        <v>2.27</v>
      </c>
      <c r="C79" s="65">
        <v>855.6</v>
      </c>
      <c r="D79" s="65">
        <v>377.11</v>
      </c>
    </row>
    <row r="80" spans="1:4">
      <c r="A80" s="79">
        <v>43132</v>
      </c>
      <c r="B80" s="432">
        <v>2.27</v>
      </c>
      <c r="C80" s="65">
        <v>840.44</v>
      </c>
      <c r="D80" s="65">
        <v>369.9</v>
      </c>
    </row>
    <row r="81" spans="1:4">
      <c r="A81" s="79">
        <v>43160</v>
      </c>
      <c r="B81" s="432">
        <v>2.27</v>
      </c>
      <c r="C81" s="65">
        <v>851.49</v>
      </c>
      <c r="D81" s="65">
        <v>375.08</v>
      </c>
    </row>
    <row r="82" spans="1:4">
      <c r="A82" s="79">
        <v>43191</v>
      </c>
      <c r="B82" s="432">
        <v>2.21</v>
      </c>
      <c r="C82" s="65">
        <v>855.52</v>
      </c>
      <c r="D82" s="65">
        <v>386.8</v>
      </c>
    </row>
    <row r="83" spans="1:4">
      <c r="A83" s="79">
        <v>43221</v>
      </c>
      <c r="B83" s="432">
        <v>2.14</v>
      </c>
      <c r="C83" s="65">
        <v>841.78</v>
      </c>
      <c r="D83" s="65">
        <v>392.98</v>
      </c>
    </row>
    <row r="84" spans="1:4">
      <c r="A84" s="79">
        <v>43252</v>
      </c>
      <c r="B84" s="432">
        <v>2.13</v>
      </c>
      <c r="C84" s="65">
        <v>842.09</v>
      </c>
      <c r="D84" s="65">
        <v>395.46</v>
      </c>
    </row>
    <row r="85" spans="1:4">
      <c r="A85" s="79">
        <v>43282</v>
      </c>
      <c r="B85" s="432">
        <v>2.1800000000000002</v>
      </c>
      <c r="C85" s="65">
        <v>871.07</v>
      </c>
      <c r="D85" s="65">
        <v>399.23</v>
      </c>
    </row>
    <row r="86" spans="1:4">
      <c r="A86" s="79">
        <v>43313</v>
      </c>
      <c r="B86" s="432">
        <v>2.16</v>
      </c>
      <c r="C86" s="65">
        <v>877.78</v>
      </c>
      <c r="D86" s="65">
        <v>406.23</v>
      </c>
    </row>
    <row r="87" spans="1:4">
      <c r="A87" s="79">
        <v>43344</v>
      </c>
      <c r="B87" s="432">
        <v>2.21</v>
      </c>
      <c r="C87" s="65">
        <v>920.53</v>
      </c>
      <c r="D87" s="65">
        <v>416.59</v>
      </c>
    </row>
    <row r="88" spans="1:4">
      <c r="A88" s="79">
        <v>43374</v>
      </c>
      <c r="B88" s="432">
        <v>2.2400000000000002</v>
      </c>
      <c r="C88" s="65">
        <v>943.78</v>
      </c>
      <c r="D88" s="65">
        <v>421.44</v>
      </c>
    </row>
    <row r="89" spans="1:4">
      <c r="A89" s="79">
        <v>43405</v>
      </c>
      <c r="B89" s="432">
        <v>2.27</v>
      </c>
      <c r="C89" s="65">
        <v>914.75</v>
      </c>
      <c r="D89" s="65">
        <v>403.54</v>
      </c>
    </row>
    <row r="90" spans="1:4">
      <c r="A90" s="79">
        <v>43435</v>
      </c>
      <c r="B90" s="432">
        <v>2.42</v>
      </c>
      <c r="C90" s="65">
        <v>933.11</v>
      </c>
      <c r="D90" s="65">
        <v>385.8</v>
      </c>
    </row>
    <row r="91" spans="1:4">
      <c r="A91" s="79">
        <v>43466</v>
      </c>
      <c r="B91" s="432">
        <v>2.37</v>
      </c>
      <c r="C91" s="65">
        <v>931.31</v>
      </c>
      <c r="D91" s="65">
        <v>392.78</v>
      </c>
    </row>
    <row r="92" spans="1:4">
      <c r="A92" s="79">
        <v>43497</v>
      </c>
      <c r="B92" s="432">
        <v>2.33</v>
      </c>
      <c r="C92" s="65">
        <v>902.13</v>
      </c>
      <c r="D92" s="65">
        <v>387.14</v>
      </c>
    </row>
    <row r="93" spans="1:4">
      <c r="A93" s="79">
        <v>43525</v>
      </c>
      <c r="B93" s="432">
        <v>2.2799999999999998</v>
      </c>
      <c r="C93" s="65">
        <v>906.5</v>
      </c>
      <c r="D93" s="65">
        <v>397.83</v>
      </c>
    </row>
    <row r="94" spans="1:4">
      <c r="A94" s="79">
        <v>43556</v>
      </c>
      <c r="B94" s="432">
        <v>2.2799999999999998</v>
      </c>
      <c r="C94" s="65">
        <v>916.41</v>
      </c>
      <c r="D94" s="65">
        <v>401.94</v>
      </c>
    </row>
    <row r="95" spans="1:4">
      <c r="A95" s="79">
        <v>43586</v>
      </c>
      <c r="B95" s="432">
        <v>2.31</v>
      </c>
      <c r="C95" s="65">
        <v>927.91</v>
      </c>
      <c r="D95" s="65">
        <v>401.88</v>
      </c>
    </row>
    <row r="96" spans="1:4">
      <c r="A96" s="79">
        <v>43617</v>
      </c>
      <c r="B96" s="432">
        <v>2.34</v>
      </c>
      <c r="C96" s="65">
        <v>939.94</v>
      </c>
      <c r="D96" s="65">
        <v>401.38</v>
      </c>
    </row>
    <row r="97" spans="1:4">
      <c r="A97" s="79">
        <v>43647</v>
      </c>
      <c r="B97" s="432">
        <v>2.38</v>
      </c>
      <c r="C97" s="65">
        <v>962.02</v>
      </c>
      <c r="D97" s="65">
        <v>404.38</v>
      </c>
    </row>
    <row r="98" spans="1:4">
      <c r="A98" s="79">
        <v>43678</v>
      </c>
      <c r="B98" s="432">
        <v>2.37</v>
      </c>
      <c r="C98" s="65">
        <v>956.65</v>
      </c>
      <c r="D98" s="65">
        <v>403.88</v>
      </c>
    </row>
    <row r="99" spans="1:4">
      <c r="A99" s="79">
        <v>43709</v>
      </c>
      <c r="B99" s="432">
        <v>2.38</v>
      </c>
      <c r="C99" s="65">
        <v>959.73</v>
      </c>
      <c r="D99" s="65">
        <v>402.53</v>
      </c>
    </row>
    <row r="100" spans="1:4">
      <c r="A100" s="79">
        <v>43739</v>
      </c>
      <c r="B100" s="432">
        <v>2.38</v>
      </c>
      <c r="C100" s="65">
        <v>945.81</v>
      </c>
      <c r="D100" s="65">
        <v>397.02</v>
      </c>
    </row>
    <row r="101" spans="1:4">
      <c r="A101" s="79">
        <v>43770</v>
      </c>
      <c r="B101" s="432">
        <v>2.37</v>
      </c>
      <c r="C101" s="65">
        <v>929.47</v>
      </c>
      <c r="D101" s="65">
        <v>392</v>
      </c>
    </row>
    <row r="102" spans="1:4">
      <c r="A102" s="79">
        <v>43800</v>
      </c>
      <c r="B102" s="432">
        <v>2.4300000000000002</v>
      </c>
      <c r="C102" s="65">
        <v>965.15</v>
      </c>
      <c r="D102" s="65">
        <v>397.69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8">
    <tabColor theme="9" tint="0.59999389629810485"/>
  </sheetPr>
  <dimension ref="A1:D23"/>
  <sheetViews>
    <sheetView showGridLines="0" workbookViewId="0"/>
  </sheetViews>
  <sheetFormatPr defaultRowHeight="16.5"/>
  <cols>
    <col min="1" max="1" width="23" style="5" customWidth="1"/>
    <col min="2" max="2" width="20.125" style="8" customWidth="1"/>
    <col min="3" max="3" width="16.875" style="8" customWidth="1"/>
    <col min="4" max="4" width="11" style="8" customWidth="1"/>
  </cols>
  <sheetData>
    <row r="1" spans="1:4" s="5" customFormat="1" ht="15.75">
      <c r="A1" s="468" t="s">
        <v>10</v>
      </c>
      <c r="B1" s="65"/>
      <c r="C1" s="432"/>
      <c r="D1" s="432"/>
    </row>
    <row r="2" spans="1:4" s="5" customFormat="1" ht="15">
      <c r="B2" s="432"/>
      <c r="C2" s="432"/>
      <c r="D2" s="432"/>
    </row>
    <row r="3" spans="1:4" s="5" customFormat="1" ht="15.75">
      <c r="A3" s="281" t="s">
        <v>182</v>
      </c>
      <c r="B3" s="432"/>
      <c r="C3" s="432"/>
      <c r="D3" s="432"/>
    </row>
    <row r="4" spans="1:4" s="5" customFormat="1" ht="15">
      <c r="A4" s="16" t="s">
        <v>148</v>
      </c>
      <c r="B4" s="432"/>
      <c r="C4" s="432"/>
      <c r="D4" s="432"/>
    </row>
    <row r="5" spans="1:4">
      <c r="B5" s="432"/>
      <c r="C5" s="432"/>
      <c r="D5" s="432"/>
    </row>
    <row r="6" spans="1:4">
      <c r="A6" s="5" t="s">
        <v>183</v>
      </c>
      <c r="B6" s="425" t="s">
        <v>184</v>
      </c>
      <c r="C6" s="432" t="s">
        <v>185</v>
      </c>
      <c r="D6" s="432" t="s">
        <v>186</v>
      </c>
    </row>
    <row r="7" spans="1:4">
      <c r="A7" s="5" t="s">
        <v>187</v>
      </c>
      <c r="B7" s="278">
        <v>293762637</v>
      </c>
      <c r="C7" s="432" t="s">
        <v>188</v>
      </c>
      <c r="D7" s="432" t="s">
        <v>188</v>
      </c>
    </row>
    <row r="8" spans="1:4">
      <c r="A8" s="5" t="s">
        <v>189</v>
      </c>
      <c r="B8" s="279">
        <v>293762637</v>
      </c>
      <c r="C8" s="279">
        <v>41555935</v>
      </c>
      <c r="D8" s="432"/>
    </row>
    <row r="9" spans="1:4">
      <c r="A9" s="5" t="s">
        <v>190</v>
      </c>
      <c r="B9" s="278">
        <v>335318572</v>
      </c>
      <c r="C9" s="278">
        <v>139890687</v>
      </c>
      <c r="D9" s="432"/>
    </row>
    <row r="10" spans="1:4">
      <c r="A10" s="5" t="s">
        <v>191</v>
      </c>
      <c r="B10" s="278">
        <v>473335456</v>
      </c>
      <c r="C10" s="432"/>
      <c r="D10" s="278">
        <v>1873803</v>
      </c>
    </row>
    <row r="11" spans="1:4">
      <c r="A11" s="5" t="s">
        <v>192</v>
      </c>
      <c r="B11" s="278">
        <v>472263100</v>
      </c>
      <c r="C11" s="432"/>
      <c r="D11" s="278">
        <v>1072356</v>
      </c>
    </row>
    <row r="12" spans="1:4">
      <c r="A12" s="5" t="s">
        <v>193</v>
      </c>
      <c r="B12" s="278">
        <v>469686858</v>
      </c>
      <c r="C12" s="432"/>
      <c r="D12" s="278">
        <v>2576242</v>
      </c>
    </row>
    <row r="13" spans="1:4">
      <c r="A13" s="5" t="s">
        <v>194</v>
      </c>
      <c r="B13" s="278">
        <v>466234783</v>
      </c>
      <c r="C13" s="432"/>
      <c r="D13" s="278">
        <v>3452075</v>
      </c>
    </row>
    <row r="14" spans="1:4">
      <c r="A14" s="5" t="s">
        <v>195</v>
      </c>
      <c r="B14" s="278">
        <v>431743106</v>
      </c>
      <c r="C14" s="432"/>
      <c r="D14" s="278">
        <v>34491676</v>
      </c>
    </row>
    <row r="15" spans="1:4">
      <c r="A15" s="5" t="s">
        <v>196</v>
      </c>
      <c r="B15" s="278">
        <v>400264666</v>
      </c>
      <c r="C15" s="432"/>
      <c r="D15" s="278">
        <v>31478441</v>
      </c>
    </row>
    <row r="16" spans="1:4">
      <c r="A16" s="5" t="s">
        <v>197</v>
      </c>
      <c r="B16" s="278">
        <v>369763611</v>
      </c>
      <c r="C16" s="432"/>
      <c r="D16" s="278">
        <v>30501055</v>
      </c>
    </row>
    <row r="17" spans="1:4">
      <c r="A17" s="5" t="s">
        <v>198</v>
      </c>
      <c r="B17" s="278">
        <v>363165193</v>
      </c>
      <c r="C17" s="432"/>
      <c r="D17" s="278">
        <v>6598418</v>
      </c>
    </row>
    <row r="18" spans="1:4">
      <c r="A18" s="5" t="s">
        <v>199</v>
      </c>
      <c r="B18" s="278">
        <v>351388373</v>
      </c>
      <c r="C18" s="432"/>
      <c r="D18" s="278">
        <v>11776820</v>
      </c>
    </row>
    <row r="19" spans="1:4">
      <c r="A19" s="5" t="s">
        <v>200</v>
      </c>
      <c r="B19" s="278">
        <v>340624772</v>
      </c>
      <c r="C19" s="432"/>
      <c r="D19" s="278">
        <v>10763601</v>
      </c>
    </row>
    <row r="20" spans="1:4">
      <c r="A20" s="5" t="s">
        <v>201</v>
      </c>
      <c r="B20" s="278">
        <v>340624772</v>
      </c>
      <c r="C20" s="278">
        <v>6629563</v>
      </c>
      <c r="D20" s="432"/>
    </row>
    <row r="21" spans="1:4">
      <c r="A21" s="100" t="s">
        <v>202</v>
      </c>
      <c r="B21" s="299">
        <v>347254335</v>
      </c>
      <c r="C21" s="280" t="s">
        <v>188</v>
      </c>
      <c r="D21" s="280" t="s">
        <v>188</v>
      </c>
    </row>
    <row r="22" spans="1:4">
      <c r="A22" s="357" t="s">
        <v>203</v>
      </c>
      <c r="B22" s="432"/>
      <c r="C22" s="432"/>
      <c r="D22" s="432"/>
    </row>
    <row r="23" spans="1:4">
      <c r="A23" s="357" t="s">
        <v>204</v>
      </c>
      <c r="B23" s="432"/>
      <c r="C23" s="432"/>
      <c r="D23" s="43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9">
    <tabColor theme="9" tint="0.59999389629810485"/>
  </sheetPr>
  <dimension ref="A1:G56"/>
  <sheetViews>
    <sheetView showGridLines="0" workbookViewId="0"/>
  </sheetViews>
  <sheetFormatPr defaultRowHeight="16.5"/>
  <cols>
    <col min="1" max="1" width="24.125" style="5" customWidth="1"/>
    <col min="2" max="2" width="14.625" style="30" customWidth="1"/>
    <col min="3" max="3" width="16" style="30" customWidth="1"/>
    <col min="4" max="4" width="14.875" style="147" customWidth="1"/>
  </cols>
  <sheetData>
    <row r="1" spans="1:4" s="5" customFormat="1" ht="15.75">
      <c r="A1" s="6" t="s">
        <v>10</v>
      </c>
      <c r="B1" s="432"/>
      <c r="C1" s="432"/>
      <c r="D1" s="432"/>
    </row>
    <row r="2" spans="1:4" s="5" customFormat="1" ht="15">
      <c r="B2" s="432"/>
      <c r="C2" s="432"/>
      <c r="D2" s="432"/>
    </row>
    <row r="3" spans="1:4" s="5" customFormat="1" ht="15.75">
      <c r="A3" s="281" t="s">
        <v>205</v>
      </c>
      <c r="B3" s="432"/>
      <c r="C3" s="432"/>
      <c r="D3" s="432"/>
    </row>
    <row r="4" spans="1:4">
      <c r="A4" s="16" t="s">
        <v>148</v>
      </c>
      <c r="B4" s="432"/>
      <c r="C4" s="432"/>
      <c r="D4" s="432"/>
    </row>
    <row r="5" spans="1:4">
      <c r="B5" s="432"/>
      <c r="C5" s="432"/>
      <c r="D5" s="432"/>
    </row>
    <row r="6" spans="1:4">
      <c r="A6" s="357" t="s">
        <v>183</v>
      </c>
      <c r="B6" s="81" t="s">
        <v>184</v>
      </c>
      <c r="C6" s="81" t="s">
        <v>185</v>
      </c>
      <c r="D6" s="81" t="s">
        <v>186</v>
      </c>
    </row>
    <row r="7" spans="1:4">
      <c r="A7" s="79" t="s">
        <v>187</v>
      </c>
      <c r="B7" s="278">
        <v>261009807</v>
      </c>
      <c r="C7" s="300" t="s">
        <v>188</v>
      </c>
      <c r="D7" s="300" t="s">
        <v>188</v>
      </c>
    </row>
    <row r="8" spans="1:4">
      <c r="A8" s="79" t="s">
        <v>189</v>
      </c>
      <c r="B8" s="278">
        <v>261009807</v>
      </c>
      <c r="C8" s="278">
        <v>73147350</v>
      </c>
      <c r="D8" s="432"/>
    </row>
    <row r="9" spans="1:4">
      <c r="A9" s="79" t="s">
        <v>190</v>
      </c>
      <c r="B9" s="278">
        <v>334157157</v>
      </c>
      <c r="C9" s="278">
        <v>27524190</v>
      </c>
      <c r="D9" s="432"/>
    </row>
    <row r="10" spans="1:4">
      <c r="A10" s="79" t="s">
        <v>191</v>
      </c>
      <c r="B10" s="278">
        <v>337598968</v>
      </c>
      <c r="C10" s="432"/>
      <c r="D10" s="278">
        <v>24082380</v>
      </c>
    </row>
    <row r="11" spans="1:4">
      <c r="A11" s="79" t="s">
        <v>192</v>
      </c>
      <c r="B11" s="278">
        <v>319591145</v>
      </c>
      <c r="C11" s="432"/>
      <c r="D11" s="278">
        <v>18007822</v>
      </c>
    </row>
    <row r="12" spans="1:4">
      <c r="A12" s="79" t="s">
        <v>193</v>
      </c>
      <c r="B12" s="278">
        <v>300842860</v>
      </c>
      <c r="C12" s="432"/>
      <c r="D12" s="278">
        <v>18748285</v>
      </c>
    </row>
    <row r="13" spans="1:4">
      <c r="A13" s="79" t="s">
        <v>194</v>
      </c>
      <c r="B13" s="278">
        <v>300661866</v>
      </c>
      <c r="C13" s="432"/>
      <c r="D13" s="278">
        <v>180994</v>
      </c>
    </row>
    <row r="14" spans="1:4">
      <c r="A14" s="79" t="s">
        <v>195</v>
      </c>
      <c r="B14" s="278">
        <v>300661866</v>
      </c>
      <c r="C14" s="278">
        <v>40565105</v>
      </c>
      <c r="D14" s="432"/>
    </row>
    <row r="15" spans="1:4">
      <c r="A15" s="79" t="s">
        <v>196</v>
      </c>
      <c r="B15" s="278">
        <v>334270906</v>
      </c>
      <c r="C15" s="432"/>
      <c r="D15" s="278">
        <v>6956065</v>
      </c>
    </row>
    <row r="16" spans="1:4">
      <c r="A16" s="79" t="s">
        <v>197</v>
      </c>
      <c r="B16" s="278">
        <v>306689520</v>
      </c>
      <c r="C16" s="432"/>
      <c r="D16" s="278">
        <v>27581386</v>
      </c>
    </row>
    <row r="17" spans="1:4">
      <c r="A17" s="79" t="s">
        <v>198</v>
      </c>
      <c r="B17" s="278">
        <v>295393054</v>
      </c>
      <c r="C17" s="432"/>
      <c r="D17" s="278">
        <v>11296466</v>
      </c>
    </row>
    <row r="18" spans="1:4">
      <c r="A18" s="79" t="s">
        <v>199</v>
      </c>
      <c r="B18" s="278">
        <v>265038926</v>
      </c>
      <c r="C18" s="432"/>
      <c r="D18" s="278">
        <v>30354128</v>
      </c>
    </row>
    <row r="19" spans="1:4">
      <c r="A19" s="79" t="s">
        <v>200</v>
      </c>
      <c r="B19" s="278">
        <v>208969362</v>
      </c>
      <c r="C19" s="432"/>
      <c r="D19" s="278">
        <v>56069564</v>
      </c>
    </row>
    <row r="20" spans="1:4">
      <c r="A20" s="79" t="s">
        <v>201</v>
      </c>
      <c r="B20" s="278">
        <v>206094469</v>
      </c>
      <c r="C20" s="432"/>
      <c r="D20" s="278">
        <v>2874893</v>
      </c>
    </row>
    <row r="21" spans="1:4">
      <c r="A21" s="298" t="s">
        <v>202</v>
      </c>
      <c r="B21" s="299">
        <v>206094469</v>
      </c>
      <c r="C21" s="283" t="s">
        <v>188</v>
      </c>
      <c r="D21" s="283" t="s">
        <v>188</v>
      </c>
    </row>
    <row r="22" spans="1:4">
      <c r="A22" s="282" t="s">
        <v>203</v>
      </c>
      <c r="B22" s="432"/>
      <c r="C22" s="432"/>
      <c r="D22" s="432"/>
    </row>
    <row r="23" spans="1:4">
      <c r="A23" s="282" t="s">
        <v>204</v>
      </c>
      <c r="B23" s="432"/>
      <c r="C23" s="432"/>
      <c r="D23" s="432"/>
    </row>
    <row r="24" spans="1:4">
      <c r="A24" s="79"/>
      <c r="B24" s="432"/>
      <c r="C24" s="432"/>
      <c r="D24" s="432"/>
    </row>
    <row r="25" spans="1:4">
      <c r="A25" s="79"/>
      <c r="B25" s="432"/>
      <c r="C25" s="432"/>
      <c r="D25" s="432"/>
    </row>
    <row r="26" spans="1:4">
      <c r="A26" s="79"/>
      <c r="B26" s="432"/>
      <c r="C26" s="432"/>
      <c r="D26" s="432"/>
    </row>
    <row r="27" spans="1:4">
      <c r="A27" s="79"/>
      <c r="B27" s="432"/>
      <c r="C27" s="432"/>
      <c r="D27" s="432"/>
    </row>
    <row r="28" spans="1:4">
      <c r="A28" s="79"/>
      <c r="B28" s="432"/>
      <c r="C28" s="432"/>
      <c r="D28" s="432"/>
    </row>
    <row r="29" spans="1:4">
      <c r="A29" s="79"/>
      <c r="B29" s="432"/>
      <c r="C29" s="432"/>
      <c r="D29" s="432"/>
    </row>
    <row r="30" spans="1:4">
      <c r="A30" s="79"/>
      <c r="B30" s="432"/>
      <c r="C30" s="432"/>
      <c r="D30" s="432"/>
    </row>
    <row r="31" spans="1:4">
      <c r="A31" s="79"/>
      <c r="B31" s="432"/>
      <c r="C31" s="432"/>
      <c r="D31" s="432"/>
    </row>
    <row r="32" spans="1:4">
      <c r="A32" s="79"/>
      <c r="B32" s="432"/>
      <c r="C32" s="432"/>
      <c r="D32" s="432"/>
    </row>
    <row r="33" spans="1:4">
      <c r="A33" s="79"/>
      <c r="B33" s="432"/>
      <c r="C33" s="432"/>
      <c r="D33" s="432"/>
    </row>
    <row r="34" spans="1:4">
      <c r="A34" s="79"/>
      <c r="B34" s="432"/>
      <c r="C34" s="432"/>
      <c r="D34" s="432"/>
    </row>
    <row r="35" spans="1:4">
      <c r="A35" s="79"/>
      <c r="B35" s="432"/>
      <c r="C35" s="432"/>
      <c r="D35" s="432"/>
    </row>
    <row r="36" spans="1:4">
      <c r="A36" s="79"/>
      <c r="B36" s="432"/>
      <c r="C36" s="432"/>
      <c r="D36" s="432"/>
    </row>
    <row r="37" spans="1:4">
      <c r="A37" s="79"/>
      <c r="B37" s="432"/>
      <c r="C37" s="432"/>
      <c r="D37" s="432"/>
    </row>
    <row r="38" spans="1:4">
      <c r="A38" s="79"/>
      <c r="B38" s="432"/>
      <c r="C38" s="432"/>
      <c r="D38" s="432"/>
    </row>
    <row r="39" spans="1:4">
      <c r="A39" s="79"/>
      <c r="B39" s="432"/>
      <c r="C39" s="432"/>
      <c r="D39" s="432"/>
    </row>
    <row r="40" spans="1:4">
      <c r="A40" s="79"/>
      <c r="B40" s="432"/>
      <c r="C40" s="432"/>
      <c r="D40" s="432"/>
    </row>
    <row r="41" spans="1:4">
      <c r="A41" s="79"/>
      <c r="B41" s="432"/>
      <c r="C41" s="432"/>
      <c r="D41" s="432"/>
    </row>
    <row r="42" spans="1:4">
      <c r="A42" s="79"/>
      <c r="B42" s="432"/>
      <c r="C42" s="432"/>
      <c r="D42" s="432"/>
    </row>
    <row r="43" spans="1:4">
      <c r="A43" s="79"/>
      <c r="B43" s="432"/>
      <c r="C43" s="432"/>
      <c r="D43" s="432"/>
    </row>
    <row r="44" spans="1:4">
      <c r="A44" s="79"/>
      <c r="B44" s="432"/>
      <c r="C44" s="432"/>
      <c r="D44" s="432"/>
    </row>
    <row r="45" spans="1:4">
      <c r="A45" s="79"/>
      <c r="B45" s="432"/>
      <c r="C45" s="432"/>
      <c r="D45" s="432"/>
    </row>
    <row r="46" spans="1:4">
      <c r="A46" s="79"/>
      <c r="B46" s="432"/>
      <c r="C46" s="432"/>
      <c r="D46" s="432"/>
    </row>
    <row r="47" spans="1:4">
      <c r="A47" s="79"/>
      <c r="B47" s="432"/>
      <c r="C47" s="432"/>
      <c r="D47" s="432"/>
    </row>
    <row r="48" spans="1:4">
      <c r="A48" s="79"/>
      <c r="B48" s="432"/>
      <c r="C48" s="432"/>
      <c r="D48" s="432"/>
    </row>
    <row r="49" spans="1:7">
      <c r="A49" s="79"/>
      <c r="B49" s="432"/>
      <c r="C49" s="432"/>
      <c r="D49" s="432"/>
    </row>
    <row r="50" spans="1:7">
      <c r="A50" s="79"/>
      <c r="B50" s="432"/>
      <c r="C50" s="432"/>
      <c r="D50" s="432"/>
    </row>
    <row r="51" spans="1:7">
      <c r="A51" s="79"/>
      <c r="B51" s="432"/>
      <c r="C51" s="432"/>
      <c r="D51" s="432"/>
    </row>
    <row r="53" spans="1:7" ht="16.5" customHeight="1">
      <c r="A53" s="486"/>
      <c r="B53" s="486"/>
      <c r="C53" s="486"/>
      <c r="D53" s="486"/>
      <c r="E53" s="486"/>
      <c r="F53" s="486"/>
      <c r="G53" s="486"/>
    </row>
    <row r="54" spans="1:7" ht="16.5" customHeight="1">
      <c r="A54" s="486"/>
      <c r="B54" s="486"/>
      <c r="C54" s="486"/>
      <c r="D54" s="486"/>
      <c r="E54" s="486"/>
      <c r="F54" s="486"/>
      <c r="G54" s="486"/>
    </row>
    <row r="55" spans="1:7" ht="16.5" customHeight="1">
      <c r="A55" s="486"/>
      <c r="B55" s="486"/>
      <c r="C55" s="486"/>
      <c r="D55" s="486"/>
      <c r="E55" s="486"/>
      <c r="F55" s="486"/>
      <c r="G55" s="486"/>
    </row>
    <row r="56" spans="1:7" ht="16.5" customHeight="1">
      <c r="A56" s="486"/>
      <c r="B56" s="486"/>
      <c r="C56" s="486"/>
      <c r="D56" s="486"/>
      <c r="E56" s="486"/>
      <c r="F56" s="486"/>
      <c r="G56" s="486"/>
    </row>
  </sheetData>
  <mergeCells count="1">
    <mergeCell ref="A53:G5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0">
    <tabColor theme="9" tint="0.59999389629810485"/>
  </sheetPr>
  <dimension ref="A1:L79"/>
  <sheetViews>
    <sheetView showGridLines="0" zoomScaleNormal="100" workbookViewId="0"/>
  </sheetViews>
  <sheetFormatPr defaultRowHeight="15" customHeight="1"/>
  <cols>
    <col min="1" max="1" width="10.875" style="5" customWidth="1"/>
    <col min="2" max="2" width="13.625" style="31" customWidth="1"/>
    <col min="3" max="3" width="17.625" style="31" customWidth="1"/>
    <col min="4" max="4" width="14.875" style="31" customWidth="1"/>
    <col min="5" max="5" width="18.625" style="5" customWidth="1"/>
    <col min="6" max="12" width="9" style="5"/>
  </cols>
  <sheetData>
    <row r="1" spans="1:4" s="5" customFormat="1" ht="15" customHeight="1">
      <c r="A1" s="6" t="s">
        <v>10</v>
      </c>
      <c r="B1" s="437"/>
      <c r="C1" s="437"/>
      <c r="D1" s="437"/>
    </row>
    <row r="2" spans="1:4" s="5" customFormat="1" ht="15" customHeight="1">
      <c r="B2" s="437"/>
      <c r="C2" s="437"/>
      <c r="D2" s="437"/>
    </row>
    <row r="3" spans="1:4" s="5" customFormat="1" ht="15" customHeight="1">
      <c r="A3" s="436" t="s">
        <v>206</v>
      </c>
      <c r="B3" s="437"/>
      <c r="C3" s="437"/>
      <c r="D3" s="437"/>
    </row>
    <row r="4" spans="1:4" s="5" customFormat="1" ht="15" customHeight="1">
      <c r="A4" s="5" t="s">
        <v>148</v>
      </c>
      <c r="B4" s="437"/>
      <c r="C4" s="437"/>
      <c r="D4" s="437"/>
    </row>
    <row r="5" spans="1:4" ht="15" customHeight="1">
      <c r="A5" s="79"/>
      <c r="B5" s="437"/>
      <c r="C5" s="277"/>
      <c r="D5" s="84"/>
    </row>
    <row r="6" spans="1:4" ht="30">
      <c r="A6" s="79"/>
      <c r="B6" s="60" t="s">
        <v>207</v>
      </c>
      <c r="C6" s="152" t="s">
        <v>208</v>
      </c>
      <c r="D6" s="152" t="s">
        <v>209</v>
      </c>
    </row>
    <row r="7" spans="1:4" ht="15" customHeight="1">
      <c r="A7" s="79">
        <v>41609</v>
      </c>
      <c r="B7" s="437">
        <v>1.63</v>
      </c>
      <c r="C7" s="84">
        <v>2.2400000000000002</v>
      </c>
      <c r="D7" s="84">
        <v>1.83</v>
      </c>
    </row>
    <row r="8" spans="1:4" ht="15" customHeight="1">
      <c r="A8" s="79">
        <v>41640</v>
      </c>
      <c r="B8" s="437">
        <v>1.74</v>
      </c>
      <c r="C8" s="84">
        <v>2.09</v>
      </c>
      <c r="D8" s="84">
        <v>1.86</v>
      </c>
    </row>
    <row r="9" spans="1:4" ht="15" customHeight="1">
      <c r="A9" s="79">
        <v>41671</v>
      </c>
      <c r="B9" s="437">
        <v>1.61</v>
      </c>
      <c r="C9" s="84">
        <v>2.0499999999999998</v>
      </c>
      <c r="D9" s="84">
        <v>1.75</v>
      </c>
    </row>
    <row r="10" spans="1:4" ht="15" customHeight="1">
      <c r="A10" s="79">
        <v>41699</v>
      </c>
      <c r="B10" s="437">
        <v>1.56</v>
      </c>
      <c r="C10" s="84">
        <v>2.02</v>
      </c>
      <c r="D10" s="84">
        <v>1.71</v>
      </c>
    </row>
    <row r="11" spans="1:4" ht="15" customHeight="1">
      <c r="A11" s="79">
        <v>41730</v>
      </c>
      <c r="B11" s="437">
        <v>1.61</v>
      </c>
      <c r="C11" s="84">
        <v>2.02</v>
      </c>
      <c r="D11" s="84">
        <v>1.74</v>
      </c>
    </row>
    <row r="12" spans="1:4" ht="15" customHeight="1">
      <c r="A12" s="79">
        <v>41760</v>
      </c>
      <c r="B12" s="437">
        <v>1.64</v>
      </c>
      <c r="C12" s="84">
        <v>2.04</v>
      </c>
      <c r="D12" s="84">
        <v>1.77</v>
      </c>
    </row>
    <row r="13" spans="1:4" ht="15" customHeight="1">
      <c r="A13" s="79">
        <v>41791</v>
      </c>
      <c r="B13" s="437">
        <v>1.59</v>
      </c>
      <c r="C13" s="84">
        <v>1.95</v>
      </c>
      <c r="D13" s="84">
        <v>1.71</v>
      </c>
    </row>
    <row r="14" spans="1:4" ht="15" customHeight="1">
      <c r="A14" s="79">
        <v>41821</v>
      </c>
      <c r="B14" s="437">
        <v>1.64</v>
      </c>
      <c r="C14" s="84">
        <v>1.95</v>
      </c>
      <c r="D14" s="84">
        <v>1.76</v>
      </c>
    </row>
    <row r="15" spans="1:4" ht="15" customHeight="1">
      <c r="A15" s="79">
        <v>41852</v>
      </c>
      <c r="B15" s="437">
        <v>1.76</v>
      </c>
      <c r="C15" s="84">
        <v>2.0099999999999998</v>
      </c>
      <c r="D15" s="84">
        <v>1.87</v>
      </c>
    </row>
    <row r="16" spans="1:4" ht="15" customHeight="1">
      <c r="A16" s="79">
        <v>41883</v>
      </c>
      <c r="B16" s="437">
        <v>1.95</v>
      </c>
      <c r="C16" s="84">
        <v>2.04</v>
      </c>
      <c r="D16" s="84">
        <v>1.99</v>
      </c>
    </row>
    <row r="17" spans="1:4" ht="15" customHeight="1">
      <c r="A17" s="79">
        <v>41913</v>
      </c>
      <c r="B17" s="437">
        <v>1.99</v>
      </c>
      <c r="C17" s="84">
        <v>1.97</v>
      </c>
      <c r="D17" s="84">
        <v>1.99</v>
      </c>
    </row>
    <row r="18" spans="1:4" ht="15" customHeight="1">
      <c r="A18" s="79">
        <v>41944</v>
      </c>
      <c r="B18" s="284">
        <v>2</v>
      </c>
      <c r="C18" s="84">
        <v>2.0499999999999998</v>
      </c>
      <c r="D18" s="84">
        <v>2.0299999999999998</v>
      </c>
    </row>
    <row r="19" spans="1:4" ht="15" customHeight="1">
      <c r="A19" s="79">
        <v>41974</v>
      </c>
      <c r="B19" s="437">
        <v>1.99</v>
      </c>
      <c r="C19" s="84">
        <v>2.06</v>
      </c>
      <c r="D19" s="84">
        <v>2.0099999999999998</v>
      </c>
    </row>
    <row r="20" spans="1:4" ht="15" customHeight="1">
      <c r="A20" s="79">
        <v>42005</v>
      </c>
      <c r="B20" s="437">
        <v>1.94</v>
      </c>
      <c r="C20" s="84">
        <v>2.0099999999999998</v>
      </c>
      <c r="D20" s="84">
        <v>1.96</v>
      </c>
    </row>
    <row r="21" spans="1:4" ht="15" customHeight="1">
      <c r="A21" s="79">
        <v>42036</v>
      </c>
      <c r="B21" s="437">
        <v>1.84</v>
      </c>
      <c r="C21" s="84">
        <v>1.96</v>
      </c>
      <c r="D21" s="84">
        <v>1.88</v>
      </c>
    </row>
    <row r="22" spans="1:4" ht="15" customHeight="1">
      <c r="A22" s="79">
        <v>42064</v>
      </c>
      <c r="B22" s="437">
        <v>1.8</v>
      </c>
      <c r="C22" s="84">
        <v>1.88</v>
      </c>
      <c r="D22" s="84">
        <v>1.83</v>
      </c>
    </row>
    <row r="23" spans="1:4" ht="15" customHeight="1">
      <c r="A23" s="79">
        <v>42095</v>
      </c>
      <c r="B23" s="437">
        <v>1.73</v>
      </c>
      <c r="C23" s="84">
        <v>1.79</v>
      </c>
      <c r="D23" s="84">
        <v>1.75</v>
      </c>
    </row>
    <row r="24" spans="1:4" ht="15" customHeight="1">
      <c r="A24" s="79">
        <v>42125</v>
      </c>
      <c r="B24" s="437">
        <v>1.63</v>
      </c>
      <c r="C24" s="84">
        <v>1.79</v>
      </c>
      <c r="D24" s="84">
        <v>1.68</v>
      </c>
    </row>
    <row r="25" spans="1:4" ht="15" customHeight="1">
      <c r="A25" s="79">
        <v>42156</v>
      </c>
      <c r="B25" s="437">
        <v>1.66</v>
      </c>
      <c r="C25" s="84">
        <v>1.85</v>
      </c>
      <c r="D25" s="84">
        <v>1.73</v>
      </c>
    </row>
    <row r="26" spans="1:4" ht="15" customHeight="1">
      <c r="A26" s="79">
        <v>42186</v>
      </c>
      <c r="B26" s="437">
        <v>1.75</v>
      </c>
      <c r="C26" s="84">
        <v>1.97</v>
      </c>
      <c r="D26" s="84">
        <v>1.84</v>
      </c>
    </row>
    <row r="27" spans="1:4" ht="15" customHeight="1">
      <c r="A27" s="79">
        <v>42217</v>
      </c>
      <c r="B27" s="437">
        <v>1.76</v>
      </c>
      <c r="C27" s="84">
        <v>1.99</v>
      </c>
      <c r="D27" s="84">
        <v>1.85</v>
      </c>
    </row>
    <row r="28" spans="1:4" ht="15" customHeight="1">
      <c r="A28" s="79">
        <v>42248</v>
      </c>
      <c r="B28" s="437">
        <v>1.67</v>
      </c>
      <c r="C28" s="84">
        <v>1.9</v>
      </c>
      <c r="D28" s="84">
        <v>1.76</v>
      </c>
    </row>
    <row r="29" spans="1:4" ht="15" customHeight="1">
      <c r="A29" s="79">
        <v>42278</v>
      </c>
      <c r="B29" s="437">
        <v>1.73</v>
      </c>
      <c r="C29" s="84">
        <v>1.95</v>
      </c>
      <c r="D29" s="84">
        <v>1.8</v>
      </c>
    </row>
    <row r="30" spans="1:4" ht="15" customHeight="1">
      <c r="A30" s="79">
        <v>42309</v>
      </c>
      <c r="B30" s="437">
        <v>1.84</v>
      </c>
      <c r="C30" s="84">
        <v>1.91</v>
      </c>
      <c r="D30" s="84">
        <v>1.86</v>
      </c>
    </row>
    <row r="31" spans="1:4" ht="15" customHeight="1">
      <c r="A31" s="79">
        <v>42339</v>
      </c>
      <c r="B31" s="437">
        <v>1.88</v>
      </c>
      <c r="C31" s="84">
        <v>1.96</v>
      </c>
      <c r="D31" s="84">
        <v>1.9</v>
      </c>
    </row>
    <row r="32" spans="1:4" ht="15" customHeight="1">
      <c r="A32" s="79">
        <v>42370</v>
      </c>
      <c r="B32" s="437">
        <v>1.92</v>
      </c>
      <c r="C32" s="84">
        <v>1.95</v>
      </c>
      <c r="D32" s="84">
        <v>1.93</v>
      </c>
    </row>
    <row r="33" spans="1:4" ht="15" customHeight="1">
      <c r="A33" s="79">
        <v>42401</v>
      </c>
      <c r="B33" s="437">
        <v>1.85</v>
      </c>
      <c r="C33" s="84">
        <v>2.02</v>
      </c>
      <c r="D33" s="84">
        <v>1.92</v>
      </c>
    </row>
    <row r="34" spans="1:4" ht="15" customHeight="1">
      <c r="A34" s="79">
        <v>42430</v>
      </c>
      <c r="B34" s="437">
        <v>1.96</v>
      </c>
      <c r="C34" s="84">
        <v>1.95</v>
      </c>
      <c r="D34" s="84">
        <v>1.95</v>
      </c>
    </row>
    <row r="35" spans="1:4" ht="15" customHeight="1">
      <c r="A35" s="79">
        <v>42461</v>
      </c>
      <c r="B35" s="437">
        <v>1.97</v>
      </c>
      <c r="C35" s="84">
        <v>1.98</v>
      </c>
      <c r="D35" s="84">
        <v>1.97</v>
      </c>
    </row>
    <row r="36" spans="1:4" ht="15" customHeight="1">
      <c r="A36" s="79">
        <v>42491</v>
      </c>
      <c r="B36" s="437">
        <v>1.99</v>
      </c>
      <c r="C36" s="84">
        <v>1.99</v>
      </c>
      <c r="D36" s="84">
        <v>1.99</v>
      </c>
    </row>
    <row r="37" spans="1:4" ht="15" customHeight="1">
      <c r="A37" s="79">
        <v>42522</v>
      </c>
      <c r="B37" s="437">
        <v>2.06</v>
      </c>
      <c r="C37" s="84">
        <v>2.14</v>
      </c>
      <c r="D37" s="84">
        <v>2.1</v>
      </c>
    </row>
    <row r="38" spans="1:4" ht="15" customHeight="1">
      <c r="A38" s="79">
        <v>42552</v>
      </c>
      <c r="B38" s="437">
        <v>2.2400000000000002</v>
      </c>
      <c r="C38" s="437">
        <v>2.1800000000000002</v>
      </c>
      <c r="D38" s="437">
        <v>2.2200000000000002</v>
      </c>
    </row>
    <row r="39" spans="1:4" ht="15" customHeight="1">
      <c r="A39" s="79">
        <v>42583</v>
      </c>
      <c r="B39" s="437">
        <v>2.2999999999999998</v>
      </c>
      <c r="C39" s="437">
        <v>2.21</v>
      </c>
      <c r="D39" s="437">
        <v>2.2599999999999998</v>
      </c>
    </row>
    <row r="40" spans="1:4" ht="15" customHeight="1">
      <c r="A40" s="79">
        <v>42614</v>
      </c>
      <c r="B40" s="437">
        <v>2.1800000000000002</v>
      </c>
      <c r="C40" s="437">
        <v>2.38</v>
      </c>
      <c r="D40" s="437">
        <v>2.2400000000000002</v>
      </c>
    </row>
    <row r="41" spans="1:4" ht="15" customHeight="1">
      <c r="A41" s="79">
        <v>42644</v>
      </c>
      <c r="B41" s="437">
        <v>2.2799999999999998</v>
      </c>
      <c r="C41" s="437">
        <v>2.46</v>
      </c>
      <c r="D41" s="437">
        <v>2.33</v>
      </c>
    </row>
    <row r="42" spans="1:4" ht="15" customHeight="1">
      <c r="A42" s="79">
        <v>42675</v>
      </c>
      <c r="B42" s="437">
        <v>2.2000000000000002</v>
      </c>
      <c r="C42" s="437">
        <v>2.52</v>
      </c>
      <c r="D42" s="437">
        <v>2.31</v>
      </c>
    </row>
    <row r="43" spans="1:4" ht="15" customHeight="1">
      <c r="A43" s="79">
        <v>42705</v>
      </c>
      <c r="B43" s="437">
        <v>2.15</v>
      </c>
      <c r="C43" s="437">
        <v>2.82</v>
      </c>
      <c r="D43" s="437">
        <v>2.36</v>
      </c>
    </row>
    <row r="44" spans="1:4" ht="15" customHeight="1">
      <c r="A44" s="79">
        <v>42736</v>
      </c>
      <c r="B44" s="437">
        <v>2.17</v>
      </c>
      <c r="C44" s="437">
        <v>2.72</v>
      </c>
      <c r="D44" s="437">
        <v>2.34</v>
      </c>
    </row>
    <row r="45" spans="1:4" ht="15" customHeight="1">
      <c r="A45" s="79">
        <v>42767</v>
      </c>
      <c r="B45" s="437">
        <v>2.12</v>
      </c>
      <c r="C45" s="437">
        <v>2.73</v>
      </c>
      <c r="D45" s="437">
        <v>2.31</v>
      </c>
    </row>
    <row r="46" spans="1:4" ht="15" customHeight="1">
      <c r="A46" s="79">
        <v>42795</v>
      </c>
      <c r="B46" s="437">
        <v>2.0099999999999998</v>
      </c>
      <c r="C46" s="437">
        <v>2.79</v>
      </c>
      <c r="D46" s="437">
        <v>2.25</v>
      </c>
    </row>
    <row r="47" spans="1:4" ht="15" customHeight="1">
      <c r="A47" s="79">
        <v>42826</v>
      </c>
      <c r="B47" s="437">
        <v>1.96</v>
      </c>
      <c r="C47" s="437">
        <v>2.78</v>
      </c>
      <c r="D47" s="437">
        <v>2.21</v>
      </c>
    </row>
    <row r="48" spans="1:4" ht="15" customHeight="1">
      <c r="A48" s="79">
        <v>42856</v>
      </c>
      <c r="B48" s="437">
        <v>1.83</v>
      </c>
      <c r="C48" s="437">
        <v>2.8</v>
      </c>
      <c r="D48" s="437">
        <v>2.14</v>
      </c>
    </row>
    <row r="49" spans="1:4" ht="15" customHeight="1">
      <c r="A49" s="79">
        <v>42887</v>
      </c>
      <c r="B49" s="437">
        <v>1.88</v>
      </c>
      <c r="C49" s="437">
        <v>2.85</v>
      </c>
      <c r="D49" s="437">
        <v>2.19</v>
      </c>
    </row>
    <row r="50" spans="1:4" ht="15" customHeight="1">
      <c r="A50" s="79">
        <v>42917</v>
      </c>
      <c r="B50" s="437">
        <v>2.06</v>
      </c>
      <c r="C50" s="437">
        <v>2.86</v>
      </c>
      <c r="D50" s="437">
        <v>2.3199999999999998</v>
      </c>
    </row>
    <row r="51" spans="1:4" ht="15" customHeight="1">
      <c r="A51" s="79">
        <v>42948</v>
      </c>
      <c r="B51" s="437">
        <v>2.08</v>
      </c>
      <c r="C51" s="437">
        <v>2.84</v>
      </c>
      <c r="D51" s="437">
        <v>2.33</v>
      </c>
    </row>
    <row r="52" spans="1:4" ht="15" customHeight="1">
      <c r="A52" s="79">
        <v>42979</v>
      </c>
      <c r="B52" s="437">
        <v>2.0499999999999998</v>
      </c>
      <c r="C52" s="437">
        <v>2.91</v>
      </c>
      <c r="D52" s="437">
        <v>2.33</v>
      </c>
    </row>
    <row r="53" spans="1:4" ht="15" customHeight="1">
      <c r="A53" s="79">
        <v>43009</v>
      </c>
      <c r="B53" s="437">
        <v>1.99</v>
      </c>
      <c r="C53" s="437">
        <v>2.86</v>
      </c>
      <c r="D53" s="437">
        <v>2.2799999999999998</v>
      </c>
    </row>
    <row r="54" spans="1:4" ht="15" customHeight="1">
      <c r="A54" s="79">
        <v>43040</v>
      </c>
      <c r="B54" s="437">
        <v>2.02</v>
      </c>
      <c r="C54" s="437">
        <v>2.92</v>
      </c>
      <c r="D54" s="437">
        <v>2.31</v>
      </c>
    </row>
    <row r="55" spans="1:4" ht="15" customHeight="1">
      <c r="A55" s="79">
        <v>43070</v>
      </c>
      <c r="B55" s="437">
        <v>2.0299999999999998</v>
      </c>
      <c r="C55" s="437">
        <v>3.09</v>
      </c>
      <c r="D55" s="437">
        <v>2.38</v>
      </c>
    </row>
    <row r="56" spans="1:4" ht="15" customHeight="1">
      <c r="A56" s="79">
        <v>43101</v>
      </c>
      <c r="B56" s="437">
        <v>1.94</v>
      </c>
      <c r="C56" s="437">
        <v>2.96</v>
      </c>
      <c r="D56" s="437">
        <v>2.27</v>
      </c>
    </row>
    <row r="57" spans="1:4" ht="15" customHeight="1">
      <c r="A57" s="79">
        <v>43132</v>
      </c>
      <c r="B57" s="437">
        <v>1.86</v>
      </c>
      <c r="C57" s="437">
        <v>3.14</v>
      </c>
      <c r="D57" s="437">
        <v>2.27</v>
      </c>
    </row>
    <row r="58" spans="1:4" ht="15" customHeight="1">
      <c r="A58" s="79">
        <v>43160</v>
      </c>
      <c r="B58" s="437">
        <v>1.84</v>
      </c>
      <c r="C58" s="437">
        <v>3.19</v>
      </c>
      <c r="D58" s="437">
        <v>2.27</v>
      </c>
    </row>
    <row r="59" spans="1:4" ht="15" customHeight="1">
      <c r="A59" s="79">
        <v>43191</v>
      </c>
      <c r="B59" s="437">
        <v>1.77</v>
      </c>
      <c r="C59" s="437">
        <v>3.19</v>
      </c>
      <c r="D59" s="437">
        <v>2.21</v>
      </c>
    </row>
    <row r="60" spans="1:4" ht="15" customHeight="1">
      <c r="A60" s="79">
        <v>43221</v>
      </c>
      <c r="B60" s="437">
        <v>1.65</v>
      </c>
      <c r="C60" s="437">
        <v>3.29</v>
      </c>
      <c r="D60" s="437">
        <v>2.14</v>
      </c>
    </row>
    <row r="61" spans="1:4" ht="15" customHeight="1">
      <c r="A61" s="79">
        <v>43252</v>
      </c>
      <c r="B61" s="437">
        <v>1.63</v>
      </c>
      <c r="C61" s="437">
        <v>3.25</v>
      </c>
      <c r="D61" s="437">
        <v>2.13</v>
      </c>
    </row>
    <row r="62" spans="1:4" ht="15" customHeight="1">
      <c r="A62" s="79">
        <v>43282</v>
      </c>
      <c r="B62" s="437">
        <v>1.67</v>
      </c>
      <c r="C62" s="437">
        <v>3.38</v>
      </c>
      <c r="D62" s="437">
        <v>2.1800000000000002</v>
      </c>
    </row>
    <row r="63" spans="1:4" ht="15" customHeight="1">
      <c r="A63" s="79">
        <v>43313</v>
      </c>
      <c r="B63" s="437">
        <v>1.65</v>
      </c>
      <c r="C63" s="437">
        <v>3.35</v>
      </c>
      <c r="D63" s="437">
        <v>2.16</v>
      </c>
    </row>
    <row r="64" spans="1:4" ht="15" customHeight="1">
      <c r="A64" s="79">
        <v>43344</v>
      </c>
      <c r="B64" s="437">
        <v>1.71</v>
      </c>
      <c r="C64" s="437">
        <v>3.38</v>
      </c>
      <c r="D64" s="437">
        <v>2.21</v>
      </c>
    </row>
    <row r="65" spans="1:4" ht="15" customHeight="1">
      <c r="A65" s="79">
        <v>43374</v>
      </c>
      <c r="B65" s="437">
        <v>1.81</v>
      </c>
      <c r="C65" s="437">
        <v>3.27</v>
      </c>
      <c r="D65" s="437">
        <v>2.2400000000000002</v>
      </c>
    </row>
    <row r="66" spans="1:4" ht="15" customHeight="1">
      <c r="A66" s="79">
        <v>43405</v>
      </c>
      <c r="B66" s="437">
        <v>1.85</v>
      </c>
      <c r="C66" s="437">
        <v>3.26</v>
      </c>
      <c r="D66" s="437">
        <v>2.27</v>
      </c>
    </row>
    <row r="67" spans="1:4" ht="15" customHeight="1">
      <c r="A67" s="79">
        <v>43435</v>
      </c>
      <c r="B67" s="437">
        <v>1.97</v>
      </c>
      <c r="C67" s="437">
        <v>3.45</v>
      </c>
      <c r="D67" s="437">
        <v>2.42</v>
      </c>
    </row>
    <row r="68" spans="1:4" ht="15" customHeight="1">
      <c r="A68" s="79">
        <v>43466</v>
      </c>
      <c r="B68" s="437">
        <v>1.95</v>
      </c>
      <c r="C68" s="437">
        <v>3.37</v>
      </c>
      <c r="D68" s="437">
        <v>2.37</v>
      </c>
    </row>
    <row r="69" spans="1:4" ht="15" customHeight="1">
      <c r="A69" s="79">
        <v>43497</v>
      </c>
      <c r="B69" s="437">
        <v>1.85</v>
      </c>
      <c r="C69" s="437">
        <v>3.46</v>
      </c>
      <c r="D69" s="437">
        <v>2.33</v>
      </c>
    </row>
    <row r="70" spans="1:4" ht="15" customHeight="1">
      <c r="A70" s="79">
        <v>43525</v>
      </c>
      <c r="B70" s="437">
        <v>1.76</v>
      </c>
      <c r="C70" s="437">
        <v>3.45</v>
      </c>
      <c r="D70" s="437">
        <v>2.2799999999999998</v>
      </c>
    </row>
    <row r="71" spans="1:4" ht="15" customHeight="1">
      <c r="A71" s="79">
        <v>43556</v>
      </c>
      <c r="B71" s="437">
        <v>1.73</v>
      </c>
      <c r="C71" s="437">
        <v>3.48</v>
      </c>
      <c r="D71" s="437">
        <v>2.2799999999999998</v>
      </c>
    </row>
    <row r="72" spans="1:4" ht="15" customHeight="1">
      <c r="A72" s="79">
        <v>43586</v>
      </c>
      <c r="B72" s="437">
        <v>1.73</v>
      </c>
      <c r="C72" s="437">
        <v>3.62</v>
      </c>
      <c r="D72" s="437">
        <v>2.31</v>
      </c>
    </row>
    <row r="73" spans="1:4" ht="15" customHeight="1">
      <c r="A73" s="79">
        <v>43617</v>
      </c>
      <c r="B73" s="437">
        <v>1.77</v>
      </c>
      <c r="C73" s="437">
        <v>3.67</v>
      </c>
      <c r="D73" s="437">
        <v>2.34</v>
      </c>
    </row>
    <row r="74" spans="1:4" ht="15" customHeight="1">
      <c r="A74" s="79">
        <v>43647</v>
      </c>
      <c r="B74" s="437">
        <v>1.78</v>
      </c>
      <c r="C74" s="437">
        <v>3.78</v>
      </c>
      <c r="D74" s="437">
        <v>2.38</v>
      </c>
    </row>
    <row r="75" spans="1:4" ht="15" customHeight="1">
      <c r="A75" s="79">
        <v>43678</v>
      </c>
      <c r="B75" s="437">
        <v>1.77</v>
      </c>
      <c r="C75" s="437">
        <v>3.78</v>
      </c>
      <c r="D75" s="437">
        <v>2.37</v>
      </c>
    </row>
    <row r="76" spans="1:4" ht="15" customHeight="1">
      <c r="A76" s="79">
        <v>43709</v>
      </c>
      <c r="B76" s="437">
        <v>1.73</v>
      </c>
      <c r="C76" s="437">
        <v>4.07</v>
      </c>
      <c r="D76" s="437">
        <v>2.38</v>
      </c>
    </row>
    <row r="77" spans="1:4" ht="15" customHeight="1">
      <c r="A77" s="79">
        <v>43739</v>
      </c>
      <c r="B77" s="284">
        <v>1.7</v>
      </c>
      <c r="C77" s="284">
        <v>4.2</v>
      </c>
      <c r="D77" s="437">
        <v>2.38</v>
      </c>
    </row>
    <row r="78" spans="1:4" ht="15" customHeight="1">
      <c r="A78" s="79">
        <v>43770</v>
      </c>
      <c r="B78" s="437">
        <v>1.66</v>
      </c>
      <c r="C78" s="437">
        <v>4.2300000000000004</v>
      </c>
      <c r="D78" s="437">
        <v>2.37</v>
      </c>
    </row>
    <row r="79" spans="1:4" ht="15" customHeight="1">
      <c r="A79" s="79">
        <v>43800</v>
      </c>
      <c r="B79" s="437">
        <v>1.67</v>
      </c>
      <c r="C79" s="437">
        <v>4.38</v>
      </c>
      <c r="D79" s="437">
        <v>2.4300000000000002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1">
    <tabColor theme="9" tint="0.59999389629810485"/>
  </sheetPr>
  <dimension ref="A1:G19"/>
  <sheetViews>
    <sheetView showGridLines="0" workbookViewId="0"/>
  </sheetViews>
  <sheetFormatPr defaultRowHeight="15" customHeight="1"/>
  <cols>
    <col min="1" max="1" width="15.5" customWidth="1"/>
    <col min="2" max="2" width="11.875" style="33" customWidth="1"/>
    <col min="3" max="3" width="17.625" style="33" customWidth="1"/>
    <col min="4" max="4" width="11.5" style="33" customWidth="1"/>
    <col min="5" max="5" width="18.875" style="33" customWidth="1"/>
  </cols>
  <sheetData>
    <row r="1" spans="1:7" s="5" customFormat="1" ht="15" customHeight="1">
      <c r="A1" s="26" t="s">
        <v>10</v>
      </c>
      <c r="B1" s="432"/>
      <c r="C1" s="432"/>
      <c r="D1" s="432"/>
      <c r="E1" s="432"/>
    </row>
    <row r="2" spans="1:7" s="5" customFormat="1" ht="15" customHeight="1">
      <c r="B2" s="432"/>
      <c r="C2" s="432"/>
      <c r="D2" s="432"/>
      <c r="E2" s="432"/>
    </row>
    <row r="3" spans="1:7" s="5" customFormat="1" ht="15" customHeight="1">
      <c r="A3" s="281" t="s">
        <v>210</v>
      </c>
      <c r="B3" s="432"/>
      <c r="C3" s="432"/>
      <c r="D3" s="432"/>
      <c r="E3" s="432"/>
    </row>
    <row r="4" spans="1:7" s="5" customFormat="1" ht="15" customHeight="1">
      <c r="A4" s="32" t="s">
        <v>148</v>
      </c>
      <c r="B4" s="432"/>
      <c r="C4" s="432"/>
      <c r="D4" s="432"/>
      <c r="E4" s="432"/>
    </row>
    <row r="6" spans="1:7" ht="15" customHeight="1">
      <c r="A6" s="5"/>
      <c r="B6" s="487">
        <v>43617</v>
      </c>
      <c r="C6" s="487"/>
      <c r="D6" s="487">
        <v>43800</v>
      </c>
      <c r="E6" s="487"/>
      <c r="F6" s="5"/>
    </row>
    <row r="7" spans="1:7" ht="15" customHeight="1">
      <c r="A7" s="5"/>
      <c r="B7" s="432" t="s">
        <v>211</v>
      </c>
      <c r="C7" s="432" t="s">
        <v>149</v>
      </c>
      <c r="D7" s="432" t="s">
        <v>211</v>
      </c>
      <c r="E7" s="432" t="s">
        <v>149</v>
      </c>
      <c r="F7" s="5"/>
      <c r="G7" s="5"/>
    </row>
    <row r="8" spans="1:7" ht="46.5">
      <c r="A8" s="5" t="s">
        <v>179</v>
      </c>
      <c r="B8" s="81" t="s">
        <v>212</v>
      </c>
      <c r="C8" s="81" t="s">
        <v>213</v>
      </c>
      <c r="D8" s="81" t="s">
        <v>212</v>
      </c>
      <c r="E8" s="81" t="s">
        <v>213</v>
      </c>
      <c r="F8" s="5"/>
      <c r="G8" s="5"/>
    </row>
    <row r="9" spans="1:7" ht="15" customHeight="1">
      <c r="A9" s="5" t="s">
        <v>214</v>
      </c>
      <c r="B9" s="432">
        <v>20</v>
      </c>
      <c r="C9" s="65">
        <v>2</v>
      </c>
      <c r="D9" s="432">
        <v>22</v>
      </c>
      <c r="E9" s="65">
        <v>2</v>
      </c>
    </row>
    <row r="10" spans="1:7" ht="15" customHeight="1">
      <c r="A10" s="5" t="s">
        <v>215</v>
      </c>
      <c r="B10" s="432">
        <v>1</v>
      </c>
      <c r="C10" s="432">
        <v>0</v>
      </c>
      <c r="D10" s="432">
        <v>5</v>
      </c>
      <c r="E10" s="432">
        <v>0.3</v>
      </c>
    </row>
    <row r="11" spans="1:7" ht="15" customHeight="1">
      <c r="A11" s="5" t="s">
        <v>216</v>
      </c>
      <c r="B11" s="432">
        <v>7</v>
      </c>
      <c r="C11" s="432">
        <v>0.6</v>
      </c>
      <c r="D11" s="432">
        <v>10</v>
      </c>
      <c r="E11" s="432">
        <v>11.1</v>
      </c>
    </row>
    <row r="12" spans="1:7" ht="15" customHeight="1">
      <c r="A12" s="5" t="s">
        <v>217</v>
      </c>
      <c r="B12" s="432">
        <v>14</v>
      </c>
      <c r="C12" s="432">
        <v>31.3</v>
      </c>
      <c r="D12" s="432">
        <v>14</v>
      </c>
      <c r="E12" s="432">
        <v>39.200000000000003</v>
      </c>
    </row>
    <row r="13" spans="1:7" ht="15" customHeight="1">
      <c r="A13" s="5" t="s">
        <v>218</v>
      </c>
      <c r="B13" s="432">
        <v>16</v>
      </c>
      <c r="C13" s="432">
        <v>21.5</v>
      </c>
      <c r="D13" s="432">
        <v>10</v>
      </c>
      <c r="E13" s="432">
        <v>3.6</v>
      </c>
    </row>
    <row r="14" spans="1:7" ht="15" customHeight="1">
      <c r="A14" s="5" t="s">
        <v>219</v>
      </c>
      <c r="B14" s="432">
        <v>76</v>
      </c>
      <c r="C14" s="432">
        <v>44.6</v>
      </c>
      <c r="D14" s="432">
        <v>73</v>
      </c>
      <c r="E14" s="432">
        <v>43.8</v>
      </c>
    </row>
    <row r="15" spans="1:7" ht="15" customHeight="1">
      <c r="A15" s="5" t="s">
        <v>220</v>
      </c>
      <c r="B15" s="432">
        <v>134</v>
      </c>
      <c r="C15" s="432">
        <v>100</v>
      </c>
      <c r="D15" s="432">
        <v>134</v>
      </c>
      <c r="E15" s="432">
        <v>100</v>
      </c>
    </row>
    <row r="16" spans="1:7" ht="15" customHeight="1">
      <c r="A16" s="5"/>
      <c r="B16" s="432"/>
      <c r="C16" s="432"/>
      <c r="D16" s="5"/>
      <c r="E16" s="5"/>
    </row>
    <row r="17" spans="1:7" ht="15" customHeight="1">
      <c r="A17" s="5" t="s">
        <v>221</v>
      </c>
      <c r="B17" s="432"/>
      <c r="C17" s="432"/>
      <c r="D17" s="432"/>
      <c r="E17" s="432"/>
      <c r="F17" s="5"/>
      <c r="G17" s="5"/>
    </row>
    <row r="18" spans="1:7" ht="15" customHeight="1">
      <c r="A18" s="5" t="s">
        <v>222</v>
      </c>
      <c r="B18" s="432"/>
      <c r="C18" s="432"/>
      <c r="D18" s="432"/>
      <c r="E18" s="432"/>
      <c r="F18" s="5"/>
      <c r="G18" s="5"/>
    </row>
    <row r="19" spans="1:7" ht="15" customHeight="1">
      <c r="A19" s="5"/>
      <c r="B19" s="432"/>
      <c r="C19" s="432"/>
      <c r="D19" s="432"/>
      <c r="E19" s="432"/>
      <c r="F19" s="5"/>
      <c r="G19" s="5"/>
    </row>
  </sheetData>
  <mergeCells count="2">
    <mergeCell ref="B6:C6"/>
    <mergeCell ref="D6:E6"/>
  </mergeCells>
  <pageMargins left="0.511811024" right="0.511811024" top="0.78740157499999996" bottom="0.78740157499999996" header="0.31496062000000002" footer="0.3149606200000000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2">
    <tabColor theme="9" tint="0.59999389629810485"/>
  </sheetPr>
  <dimension ref="A1:I60"/>
  <sheetViews>
    <sheetView workbookViewId="0"/>
  </sheetViews>
  <sheetFormatPr defaultColWidth="9" defaultRowHeight="16.5"/>
  <cols>
    <col min="1" max="1" width="10.375" style="37" customWidth="1"/>
    <col min="2" max="2" width="11.625" style="37" customWidth="1"/>
    <col min="3" max="3" width="11" style="37" customWidth="1"/>
    <col min="4" max="4" width="11.5" style="37" customWidth="1"/>
    <col min="5" max="5" width="14.625" style="37" customWidth="1"/>
    <col min="6" max="6" width="9.875" style="37" customWidth="1"/>
    <col min="7" max="16384" width="9" style="37"/>
  </cols>
  <sheetData>
    <row r="1" spans="1:7" s="107" customFormat="1" ht="15.75">
      <c r="A1" s="106" t="s">
        <v>10</v>
      </c>
    </row>
    <row r="2" spans="1:7" s="107" customFormat="1" ht="15"/>
    <row r="3" spans="1:7" s="107" customFormat="1" ht="15" customHeight="1">
      <c r="A3" s="285" t="s">
        <v>223</v>
      </c>
    </row>
    <row r="4" spans="1:7" s="107" customFormat="1" ht="15">
      <c r="A4" s="107" t="s">
        <v>224</v>
      </c>
    </row>
    <row r="5" spans="1:7">
      <c r="A5" s="107" t="s">
        <v>148</v>
      </c>
    </row>
    <row r="7" spans="1:7" ht="31.5">
      <c r="A7" s="107"/>
      <c r="B7" s="211" t="s">
        <v>225</v>
      </c>
      <c r="C7" s="211" t="s">
        <v>226</v>
      </c>
      <c r="D7" s="211" t="s">
        <v>227</v>
      </c>
      <c r="E7" s="211" t="s">
        <v>228</v>
      </c>
      <c r="F7" s="211" t="s">
        <v>229</v>
      </c>
      <c r="G7" s="107"/>
    </row>
    <row r="8" spans="1:7">
      <c r="A8" s="212">
        <v>42278</v>
      </c>
      <c r="B8" s="438">
        <v>1.85</v>
      </c>
      <c r="C8" s="438">
        <v>3.79</v>
      </c>
      <c r="D8" s="438">
        <v>0.88</v>
      </c>
      <c r="E8" s="438">
        <v>0.6</v>
      </c>
      <c r="F8" s="438">
        <v>1.74</v>
      </c>
      <c r="G8" s="107"/>
    </row>
    <row r="9" spans="1:7">
      <c r="A9" s="212">
        <v>42309</v>
      </c>
      <c r="B9" s="438">
        <v>1.93</v>
      </c>
      <c r="C9" s="438">
        <v>4.7300000000000004</v>
      </c>
      <c r="D9" s="438">
        <v>0.77</v>
      </c>
      <c r="E9" s="438">
        <v>0.6</v>
      </c>
      <c r="F9" s="438">
        <v>1.8</v>
      </c>
      <c r="G9" s="107"/>
    </row>
    <row r="10" spans="1:7">
      <c r="A10" s="212">
        <v>42339</v>
      </c>
      <c r="B10" s="438">
        <v>1.98</v>
      </c>
      <c r="C10" s="438">
        <v>4.58</v>
      </c>
      <c r="D10" s="438">
        <v>1.1200000000000001</v>
      </c>
      <c r="E10" s="438">
        <v>0.6</v>
      </c>
      <c r="F10" s="438">
        <v>1.86</v>
      </c>
      <c r="G10" s="107"/>
    </row>
    <row r="11" spans="1:7">
      <c r="A11" s="212">
        <v>42370</v>
      </c>
      <c r="B11" s="438">
        <v>1.99</v>
      </c>
      <c r="C11" s="438">
        <v>4.2</v>
      </c>
      <c r="D11" s="438">
        <v>1.3</v>
      </c>
      <c r="E11" s="438">
        <v>0.7</v>
      </c>
      <c r="F11" s="438">
        <v>1.87</v>
      </c>
      <c r="G11" s="107"/>
    </row>
    <row r="12" spans="1:7">
      <c r="A12" s="212">
        <v>42401</v>
      </c>
      <c r="B12" s="438">
        <v>2.0299999999999998</v>
      </c>
      <c r="C12" s="438">
        <v>5.32</v>
      </c>
      <c r="D12" s="438">
        <v>1.36</v>
      </c>
      <c r="E12" s="438">
        <v>0.7</v>
      </c>
      <c r="F12" s="438">
        <v>1.86</v>
      </c>
      <c r="G12" s="107"/>
    </row>
    <row r="13" spans="1:7">
      <c r="A13" s="212">
        <v>42430</v>
      </c>
      <c r="B13" s="438">
        <v>2.02</v>
      </c>
      <c r="C13" s="438">
        <v>4.49</v>
      </c>
      <c r="D13" s="438">
        <v>1.39</v>
      </c>
      <c r="E13" s="438">
        <v>0.7</v>
      </c>
      <c r="F13" s="438">
        <v>1.89</v>
      </c>
      <c r="G13" s="107"/>
    </row>
    <row r="14" spans="1:7">
      <c r="A14" s="212">
        <v>42461</v>
      </c>
      <c r="B14" s="438">
        <v>2.06</v>
      </c>
      <c r="C14" s="438">
        <v>4.66</v>
      </c>
      <c r="D14" s="438">
        <v>1.53</v>
      </c>
      <c r="E14" s="438">
        <v>0.7</v>
      </c>
      <c r="F14" s="438">
        <v>1.95</v>
      </c>
      <c r="G14" s="107"/>
    </row>
    <row r="15" spans="1:7">
      <c r="A15" s="212">
        <v>42491</v>
      </c>
      <c r="B15" s="438">
        <v>2.0499999999999998</v>
      </c>
      <c r="C15" s="438">
        <v>5.43</v>
      </c>
      <c r="D15" s="438">
        <v>1.55</v>
      </c>
      <c r="E15" s="438">
        <v>0.7</v>
      </c>
      <c r="F15" s="438">
        <v>1.92</v>
      </c>
      <c r="G15" s="107"/>
    </row>
    <row r="16" spans="1:7">
      <c r="A16" s="212">
        <v>42522</v>
      </c>
      <c r="B16" s="438">
        <v>1.94</v>
      </c>
      <c r="C16" s="438">
        <v>3.95</v>
      </c>
      <c r="D16" s="438">
        <v>1.38</v>
      </c>
      <c r="E16" s="438">
        <v>0.7</v>
      </c>
      <c r="F16" s="438">
        <v>2.04</v>
      </c>
      <c r="G16" s="107"/>
    </row>
    <row r="17" spans="1:9">
      <c r="A17" s="212">
        <v>42552</v>
      </c>
      <c r="B17" s="438">
        <v>2.09</v>
      </c>
      <c r="C17" s="438">
        <v>4.21</v>
      </c>
      <c r="D17" s="438">
        <v>1.3</v>
      </c>
      <c r="E17" s="438">
        <v>0.7</v>
      </c>
      <c r="F17" s="438">
        <v>2.2000000000000002</v>
      </c>
      <c r="G17" s="107"/>
    </row>
    <row r="18" spans="1:9">
      <c r="A18" s="212">
        <v>42583</v>
      </c>
      <c r="B18" s="438">
        <v>2.14</v>
      </c>
      <c r="C18" s="438">
        <v>4.37</v>
      </c>
      <c r="D18" s="438">
        <v>1.45</v>
      </c>
      <c r="E18" s="438">
        <v>0.7</v>
      </c>
      <c r="F18" s="438">
        <v>2.2599999999999998</v>
      </c>
      <c r="G18" s="107"/>
    </row>
    <row r="19" spans="1:9">
      <c r="A19" s="212">
        <v>42614</v>
      </c>
      <c r="B19" s="438">
        <v>2.14</v>
      </c>
      <c r="C19" s="438">
        <v>4.6900000000000004</v>
      </c>
      <c r="D19" s="438">
        <v>1.23</v>
      </c>
      <c r="E19" s="438">
        <v>0.7</v>
      </c>
      <c r="F19" s="438">
        <v>2.2200000000000002</v>
      </c>
      <c r="G19" s="107"/>
    </row>
    <row r="20" spans="1:9">
      <c r="A20" s="212">
        <v>42644</v>
      </c>
      <c r="B20" s="438">
        <v>2.2599999999999998</v>
      </c>
      <c r="C20" s="438">
        <v>4.66</v>
      </c>
      <c r="D20" s="438">
        <v>1.1100000000000001</v>
      </c>
      <c r="E20" s="438">
        <v>0.7</v>
      </c>
      <c r="F20" s="438">
        <v>2.31</v>
      </c>
      <c r="G20" s="107"/>
    </row>
    <row r="21" spans="1:9">
      <c r="A21" s="212">
        <v>42675</v>
      </c>
      <c r="B21" s="438">
        <v>2.08</v>
      </c>
      <c r="C21" s="438">
        <v>2.79</v>
      </c>
      <c r="D21" s="438">
        <v>1.5</v>
      </c>
      <c r="E21" s="438">
        <v>0.7</v>
      </c>
      <c r="F21" s="438">
        <v>2.27</v>
      </c>
      <c r="G21" s="107"/>
    </row>
    <row r="22" spans="1:9">
      <c r="A22" s="212">
        <v>42705</v>
      </c>
      <c r="B22" s="438">
        <v>2.21</v>
      </c>
      <c r="C22" s="438">
        <v>3.31</v>
      </c>
      <c r="D22" s="438">
        <v>1.29</v>
      </c>
      <c r="E22" s="438">
        <v>0.7</v>
      </c>
      <c r="F22" s="438">
        <v>2.37</v>
      </c>
      <c r="G22" s="107"/>
    </row>
    <row r="23" spans="1:9">
      <c r="A23" s="212">
        <v>42736</v>
      </c>
      <c r="B23" s="438">
        <v>2.08</v>
      </c>
      <c r="C23" s="438">
        <v>3.03</v>
      </c>
      <c r="D23" s="438">
        <v>1.51</v>
      </c>
      <c r="E23" s="438">
        <v>0.8</v>
      </c>
      <c r="F23" s="438">
        <v>2.33</v>
      </c>
      <c r="G23" s="107"/>
    </row>
    <row r="24" spans="1:9" ht="16.5" customHeight="1">
      <c r="A24" s="212">
        <v>42767</v>
      </c>
      <c r="B24" s="438">
        <v>2.09</v>
      </c>
      <c r="C24" s="438">
        <v>3.06</v>
      </c>
      <c r="D24" s="438">
        <v>1.1499999999999999</v>
      </c>
      <c r="E24" s="438">
        <v>0.8</v>
      </c>
      <c r="F24" s="438">
        <v>2.31</v>
      </c>
      <c r="G24" s="286"/>
      <c r="H24" s="286"/>
      <c r="I24" s="286"/>
    </row>
    <row r="25" spans="1:9" ht="16.5" customHeight="1">
      <c r="A25" s="212">
        <v>42795</v>
      </c>
      <c r="B25" s="438">
        <v>2.08</v>
      </c>
      <c r="C25" s="438">
        <v>3.07</v>
      </c>
      <c r="D25" s="438">
        <v>1.36</v>
      </c>
      <c r="E25" s="438">
        <v>0.8</v>
      </c>
      <c r="F25" s="438">
        <v>2.21</v>
      </c>
      <c r="G25" s="286"/>
      <c r="H25" s="286"/>
      <c r="I25" s="286"/>
    </row>
    <row r="26" spans="1:9" ht="16.5" customHeight="1">
      <c r="A26" s="212">
        <v>42826</v>
      </c>
      <c r="B26" s="438">
        <v>2.0299999999999998</v>
      </c>
      <c r="C26" s="438">
        <v>2.72</v>
      </c>
      <c r="D26" s="438">
        <v>1.43</v>
      </c>
      <c r="E26" s="438">
        <v>0.8</v>
      </c>
      <c r="F26" s="438">
        <v>2.16</v>
      </c>
      <c r="G26" s="286"/>
      <c r="H26" s="286"/>
      <c r="I26" s="286"/>
    </row>
    <row r="27" spans="1:9" ht="16.5" customHeight="1">
      <c r="A27" s="212">
        <v>42856</v>
      </c>
      <c r="B27" s="438">
        <v>2.04</v>
      </c>
      <c r="C27" s="438">
        <v>3.07</v>
      </c>
      <c r="D27" s="438">
        <v>1.27</v>
      </c>
      <c r="E27" s="438">
        <v>0.8</v>
      </c>
      <c r="F27" s="438">
        <v>2.0299999999999998</v>
      </c>
      <c r="G27" s="286"/>
      <c r="H27" s="286"/>
      <c r="I27" s="286"/>
    </row>
    <row r="28" spans="1:9">
      <c r="A28" s="212">
        <v>42887</v>
      </c>
      <c r="B28" s="438">
        <v>2.09</v>
      </c>
      <c r="C28" s="438">
        <v>2.79</v>
      </c>
      <c r="D28" s="438">
        <v>1.34</v>
      </c>
      <c r="E28" s="438">
        <v>0.8</v>
      </c>
      <c r="F28" s="287">
        <v>2.1</v>
      </c>
    </row>
    <row r="29" spans="1:9">
      <c r="A29" s="212">
        <v>42917</v>
      </c>
      <c r="B29" s="438">
        <v>2.0499999999999998</v>
      </c>
      <c r="C29" s="438">
        <v>2.72</v>
      </c>
      <c r="D29" s="438">
        <v>1.44</v>
      </c>
      <c r="E29" s="438">
        <v>0.8</v>
      </c>
      <c r="F29" s="287">
        <v>2.2000000000000002</v>
      </c>
    </row>
    <row r="30" spans="1:9">
      <c r="A30" s="212">
        <v>42948</v>
      </c>
      <c r="B30" s="438">
        <v>1.94</v>
      </c>
      <c r="C30" s="438">
        <v>3.28</v>
      </c>
      <c r="D30" s="438">
        <v>1.25</v>
      </c>
      <c r="E30" s="438">
        <v>0.8</v>
      </c>
      <c r="F30" s="438">
        <v>2.19</v>
      </c>
    </row>
    <row r="31" spans="1:9">
      <c r="A31" s="212">
        <v>42979</v>
      </c>
      <c r="B31" s="438">
        <v>2.02</v>
      </c>
      <c r="C31" s="438">
        <v>3.16</v>
      </c>
      <c r="D31" s="438">
        <v>1.19</v>
      </c>
      <c r="E31" s="438">
        <v>0.8</v>
      </c>
      <c r="F31" s="438">
        <v>2.19</v>
      </c>
    </row>
    <row r="32" spans="1:9">
      <c r="A32" s="212">
        <v>43009</v>
      </c>
      <c r="B32" s="438">
        <v>1.94</v>
      </c>
      <c r="C32" s="438">
        <v>2.68</v>
      </c>
      <c r="D32" s="438">
        <v>1.2</v>
      </c>
      <c r="E32" s="438">
        <v>0.8</v>
      </c>
      <c r="F32" s="438">
        <v>2.13</v>
      </c>
    </row>
    <row r="33" spans="1:6">
      <c r="A33" s="212">
        <v>43040</v>
      </c>
      <c r="B33" s="438">
        <v>1.9</v>
      </c>
      <c r="C33" s="438">
        <v>2.73</v>
      </c>
      <c r="D33" s="438">
        <v>1.2</v>
      </c>
      <c r="E33" s="438">
        <v>0.8</v>
      </c>
      <c r="F33" s="438">
        <v>2.14</v>
      </c>
    </row>
    <row r="34" spans="1:6">
      <c r="A34" s="212">
        <v>43070</v>
      </c>
      <c r="B34" s="438">
        <v>2.02</v>
      </c>
      <c r="C34" s="438">
        <v>2.89</v>
      </c>
      <c r="D34" s="438">
        <v>1.28</v>
      </c>
      <c r="E34" s="438">
        <v>0.8</v>
      </c>
      <c r="F34" s="438">
        <v>2.25</v>
      </c>
    </row>
    <row r="35" spans="1:6">
      <c r="A35" s="212">
        <v>43101</v>
      </c>
      <c r="B35" s="438">
        <v>1.85</v>
      </c>
      <c r="C35" s="438">
        <v>2.68</v>
      </c>
      <c r="D35" s="438">
        <v>1.27</v>
      </c>
      <c r="E35" s="438">
        <v>0.9</v>
      </c>
      <c r="F35" s="438">
        <v>2.14</v>
      </c>
    </row>
    <row r="36" spans="1:6">
      <c r="A36" s="212">
        <v>43132</v>
      </c>
      <c r="B36" s="438">
        <v>1.84</v>
      </c>
      <c r="C36" s="438">
        <v>2.83</v>
      </c>
      <c r="D36" s="438">
        <v>1.24</v>
      </c>
      <c r="E36" s="438">
        <v>0.9</v>
      </c>
      <c r="F36" s="438">
        <v>2.17</v>
      </c>
    </row>
    <row r="37" spans="1:6">
      <c r="A37" s="212">
        <v>43160</v>
      </c>
      <c r="B37" s="438">
        <v>1.88</v>
      </c>
      <c r="C37" s="438">
        <v>2.91</v>
      </c>
      <c r="D37" s="438">
        <v>1.2</v>
      </c>
      <c r="E37" s="438">
        <v>0.9</v>
      </c>
      <c r="F37" s="438">
        <v>2.11</v>
      </c>
    </row>
    <row r="38" spans="1:6">
      <c r="A38" s="212">
        <v>43191</v>
      </c>
      <c r="B38" s="438">
        <v>1.96</v>
      </c>
      <c r="C38" s="438">
        <v>3.24</v>
      </c>
      <c r="D38" s="438">
        <v>1.19</v>
      </c>
      <c r="E38" s="438">
        <v>0.9</v>
      </c>
      <c r="F38" s="438">
        <v>2.04</v>
      </c>
    </row>
    <row r="39" spans="1:6">
      <c r="A39" s="212">
        <v>43221</v>
      </c>
      <c r="B39" s="438">
        <v>2.02</v>
      </c>
      <c r="C39" s="438">
        <v>3.17</v>
      </c>
      <c r="D39" s="438">
        <v>1.18</v>
      </c>
      <c r="E39" s="438">
        <v>0.9</v>
      </c>
      <c r="F39" s="438">
        <v>1.99</v>
      </c>
    </row>
    <row r="40" spans="1:6">
      <c r="A40" s="212">
        <v>43252</v>
      </c>
      <c r="B40" s="438">
        <v>1.97</v>
      </c>
      <c r="C40" s="438">
        <v>3.08</v>
      </c>
      <c r="D40" s="438">
        <v>1.27</v>
      </c>
      <c r="E40" s="438">
        <v>0.9</v>
      </c>
      <c r="F40" s="438">
        <v>1.95</v>
      </c>
    </row>
    <row r="41" spans="1:6">
      <c r="A41" s="212">
        <v>43282</v>
      </c>
      <c r="B41" s="438">
        <v>1.92</v>
      </c>
      <c r="C41" s="438">
        <v>3.05</v>
      </c>
      <c r="D41" s="438">
        <v>1.22</v>
      </c>
      <c r="E41" s="438">
        <v>0.9</v>
      </c>
      <c r="F41" s="287">
        <v>2</v>
      </c>
    </row>
    <row r="42" spans="1:6">
      <c r="A42" s="212">
        <v>43313</v>
      </c>
      <c r="B42" s="438">
        <v>2.02</v>
      </c>
      <c r="C42" s="438">
        <v>3.4</v>
      </c>
      <c r="D42" s="438">
        <v>1.23</v>
      </c>
      <c r="E42" s="438">
        <v>0.9</v>
      </c>
      <c r="F42" s="438">
        <v>2.0099999999999998</v>
      </c>
    </row>
    <row r="43" spans="1:6">
      <c r="A43" s="212">
        <v>43344</v>
      </c>
      <c r="B43" s="438">
        <v>1.99</v>
      </c>
      <c r="C43" s="438">
        <v>3.01</v>
      </c>
      <c r="D43" s="438">
        <v>1.33</v>
      </c>
      <c r="E43" s="438">
        <v>0.9</v>
      </c>
      <c r="F43" s="438">
        <v>2.06</v>
      </c>
    </row>
    <row r="44" spans="1:6">
      <c r="A44" s="212">
        <v>43374</v>
      </c>
      <c r="B44" s="438">
        <v>1.93</v>
      </c>
      <c r="C44" s="438">
        <v>2.92</v>
      </c>
      <c r="D44" s="438">
        <v>1.23</v>
      </c>
      <c r="E44" s="438">
        <v>0.9</v>
      </c>
      <c r="F44" s="438">
        <v>2.15</v>
      </c>
    </row>
    <row r="45" spans="1:6">
      <c r="A45" s="212">
        <v>43405</v>
      </c>
      <c r="B45" s="438">
        <v>2.11</v>
      </c>
      <c r="C45" s="438">
        <v>3.47</v>
      </c>
      <c r="D45" s="438">
        <v>1.65</v>
      </c>
      <c r="E45" s="438">
        <v>0.9</v>
      </c>
      <c r="F45" s="438">
        <v>2.1800000000000002</v>
      </c>
    </row>
    <row r="46" spans="1:6">
      <c r="A46" s="212">
        <v>43435</v>
      </c>
      <c r="B46" s="438">
        <v>2.1</v>
      </c>
      <c r="C46" s="438">
        <v>3.41</v>
      </c>
      <c r="D46" s="438">
        <v>1.31</v>
      </c>
      <c r="E46" s="438">
        <v>0.9</v>
      </c>
      <c r="F46" s="438">
        <v>2.36</v>
      </c>
    </row>
    <row r="47" spans="1:6">
      <c r="A47" s="212">
        <v>43466</v>
      </c>
      <c r="B47" s="438">
        <v>2.1800000000000002</v>
      </c>
      <c r="C47" s="438">
        <v>3.59</v>
      </c>
      <c r="D47" s="438">
        <v>1.37</v>
      </c>
      <c r="E47" s="288">
        <v>1</v>
      </c>
      <c r="F47" s="438">
        <v>2.2599999999999998</v>
      </c>
    </row>
    <row r="48" spans="1:6">
      <c r="A48" s="212">
        <v>43497</v>
      </c>
      <c r="B48" s="438">
        <v>2.08</v>
      </c>
      <c r="C48" s="438">
        <v>3.51</v>
      </c>
      <c r="D48" s="438">
        <v>1.3</v>
      </c>
      <c r="E48" s="288">
        <v>1</v>
      </c>
      <c r="F48" s="438">
        <v>2.23</v>
      </c>
    </row>
    <row r="49" spans="1:9">
      <c r="A49" s="212">
        <v>43525</v>
      </c>
      <c r="B49" s="438">
        <v>2.1</v>
      </c>
      <c r="C49" s="438">
        <v>3.68</v>
      </c>
      <c r="D49" s="438">
        <v>1.34</v>
      </c>
      <c r="E49" s="288">
        <v>1</v>
      </c>
      <c r="F49" s="438">
        <v>2.16</v>
      </c>
    </row>
    <row r="50" spans="1:9">
      <c r="A50" s="212">
        <v>43556</v>
      </c>
      <c r="B50" s="438">
        <v>2.13</v>
      </c>
      <c r="C50" s="438">
        <v>3.68</v>
      </c>
      <c r="D50" s="438">
        <v>1.23</v>
      </c>
      <c r="E50" s="288">
        <v>1</v>
      </c>
      <c r="F50" s="438">
        <v>2.15</v>
      </c>
    </row>
    <row r="51" spans="1:9">
      <c r="A51" s="212">
        <v>43586</v>
      </c>
      <c r="B51" s="438">
        <v>2.2999999999999998</v>
      </c>
      <c r="C51" s="438">
        <v>3.86</v>
      </c>
      <c r="D51" s="438">
        <v>1.41</v>
      </c>
      <c r="E51" s="288">
        <v>1</v>
      </c>
      <c r="F51" s="438">
        <v>2.2200000000000002</v>
      </c>
    </row>
    <row r="52" spans="1:9">
      <c r="A52" s="212">
        <v>43617</v>
      </c>
      <c r="B52" s="438">
        <v>2.2799999999999998</v>
      </c>
      <c r="C52" s="438">
        <v>3.86</v>
      </c>
      <c r="D52" s="438">
        <v>1.51</v>
      </c>
      <c r="E52" s="288">
        <v>1</v>
      </c>
      <c r="F52" s="438">
        <v>2.27</v>
      </c>
    </row>
    <row r="53" spans="1:9">
      <c r="A53" s="212">
        <v>43647</v>
      </c>
      <c r="B53" s="438">
        <v>2.29</v>
      </c>
      <c r="C53" s="438">
        <v>3.94</v>
      </c>
      <c r="D53" s="438">
        <v>1.42</v>
      </c>
      <c r="E53" s="288">
        <v>1</v>
      </c>
      <c r="F53" s="438">
        <v>2.2999999999999998</v>
      </c>
    </row>
    <row r="54" spans="1:9">
      <c r="A54" s="212">
        <v>43678</v>
      </c>
      <c r="B54" s="438">
        <v>2.35</v>
      </c>
      <c r="C54" s="438">
        <v>3.93</v>
      </c>
      <c r="D54" s="438">
        <v>1.48</v>
      </c>
      <c r="E54" s="288">
        <v>1</v>
      </c>
      <c r="F54" s="438">
        <v>2.2799999999999998</v>
      </c>
    </row>
    <row r="55" spans="1:9">
      <c r="A55" s="212">
        <v>43709</v>
      </c>
      <c r="B55" s="438">
        <v>2.19</v>
      </c>
      <c r="C55" s="438">
        <v>3.72</v>
      </c>
      <c r="D55" s="438">
        <v>1.34</v>
      </c>
      <c r="E55" s="288">
        <v>1</v>
      </c>
      <c r="F55" s="438">
        <v>2.33</v>
      </c>
    </row>
    <row r="56" spans="1:9">
      <c r="A56" s="212">
        <v>43739</v>
      </c>
      <c r="B56" s="438">
        <v>2.16</v>
      </c>
      <c r="C56" s="438">
        <v>3.84</v>
      </c>
      <c r="D56" s="438">
        <v>1.24</v>
      </c>
      <c r="E56" s="288">
        <v>1</v>
      </c>
      <c r="F56" s="438">
        <v>2.2400000000000002</v>
      </c>
    </row>
    <row r="57" spans="1:9">
      <c r="A57" s="212">
        <v>43770</v>
      </c>
      <c r="B57" s="438">
        <v>2.1800000000000002</v>
      </c>
      <c r="C57" s="438">
        <v>4.0199999999999996</v>
      </c>
      <c r="D57" s="438">
        <v>1.27</v>
      </c>
      <c r="E57" s="288">
        <v>1</v>
      </c>
      <c r="F57" s="438">
        <v>2.25</v>
      </c>
    </row>
    <row r="58" spans="1:9">
      <c r="A58" s="212">
        <v>43800</v>
      </c>
      <c r="B58" s="438">
        <v>2.2200000000000002</v>
      </c>
      <c r="C58" s="287">
        <v>3.9</v>
      </c>
      <c r="D58" s="438">
        <v>1.29</v>
      </c>
      <c r="E58" s="288">
        <v>1</v>
      </c>
      <c r="F58" s="438">
        <v>2.37</v>
      </c>
    </row>
    <row r="59" spans="1:9">
      <c r="E59" s="289"/>
    </row>
    <row r="60" spans="1:9" ht="71.25" customHeight="1">
      <c r="A60" s="488" t="s">
        <v>230</v>
      </c>
      <c r="B60" s="488"/>
      <c r="C60" s="488"/>
      <c r="D60" s="488"/>
      <c r="E60" s="488"/>
      <c r="F60" s="488"/>
      <c r="G60" s="488"/>
      <c r="H60" s="488"/>
      <c r="I60" s="488"/>
    </row>
  </sheetData>
  <mergeCells count="1">
    <mergeCell ref="A60:I60"/>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3">
    <tabColor theme="9" tint="0.59999389629810485"/>
  </sheetPr>
  <dimension ref="A1:I39"/>
  <sheetViews>
    <sheetView workbookViewId="0"/>
  </sheetViews>
  <sheetFormatPr defaultColWidth="9" defaultRowHeight="16.5"/>
  <cols>
    <col min="1" max="1" width="9" style="37"/>
    <col min="2" max="2" width="12.5" style="37" customWidth="1"/>
    <col min="3" max="3" width="14.375" style="37" customWidth="1"/>
    <col min="4" max="4" width="13.875" style="37" customWidth="1"/>
    <col min="5" max="5" width="14.625" style="37" customWidth="1"/>
    <col min="6" max="16384" width="9" style="37"/>
  </cols>
  <sheetData>
    <row r="1" spans="1:7" s="107" customFormat="1" ht="15.75">
      <c r="A1" s="106" t="s">
        <v>10</v>
      </c>
    </row>
    <row r="2" spans="1:7" s="107" customFormat="1" ht="15"/>
    <row r="3" spans="1:7" s="107" customFormat="1" ht="15" customHeight="1">
      <c r="A3" s="285" t="s">
        <v>231</v>
      </c>
    </row>
    <row r="4" spans="1:7">
      <c r="A4" s="51" t="s">
        <v>148</v>
      </c>
    </row>
    <row r="5" spans="1:7" ht="16.5" customHeight="1">
      <c r="C5" s="489" t="s">
        <v>232</v>
      </c>
      <c r="D5" s="489"/>
    </row>
    <row r="6" spans="1:7" ht="45">
      <c r="A6" s="107"/>
      <c r="B6" s="142" t="s">
        <v>233</v>
      </c>
      <c r="C6" s="142" t="s">
        <v>234</v>
      </c>
      <c r="D6" s="142" t="s">
        <v>235</v>
      </c>
      <c r="E6" s="211"/>
      <c r="F6" s="211"/>
      <c r="G6" s="107"/>
    </row>
    <row r="7" spans="1:7">
      <c r="A7" s="212">
        <v>40878</v>
      </c>
      <c r="B7" s="438">
        <v>1.1200000000000001</v>
      </c>
      <c r="C7" s="292">
        <v>2393.29</v>
      </c>
      <c r="D7" s="292">
        <v>2145.2800000000002</v>
      </c>
      <c r="E7" s="107"/>
      <c r="F7" s="107"/>
      <c r="G7" s="107"/>
    </row>
    <row r="8" spans="1:7">
      <c r="A8" s="212">
        <v>40969</v>
      </c>
      <c r="B8" s="438">
        <v>1.1200000000000001</v>
      </c>
      <c r="C8" s="292">
        <v>2445.33</v>
      </c>
      <c r="D8" s="292">
        <v>2178.71</v>
      </c>
      <c r="E8" s="107"/>
      <c r="F8" s="107"/>
      <c r="G8" s="107"/>
    </row>
    <row r="9" spans="1:7">
      <c r="A9" s="212">
        <v>41061</v>
      </c>
      <c r="B9" s="438">
        <v>1.1100000000000001</v>
      </c>
      <c r="C9" s="292">
        <v>2534.75</v>
      </c>
      <c r="D9" s="292">
        <v>2278.6999999999998</v>
      </c>
      <c r="E9" s="107"/>
      <c r="F9" s="107"/>
      <c r="G9" s="107"/>
    </row>
    <row r="10" spans="1:7">
      <c r="A10" s="212">
        <v>41153</v>
      </c>
      <c r="B10" s="438">
        <v>1.1000000000000001</v>
      </c>
      <c r="C10" s="292">
        <v>2622.65</v>
      </c>
      <c r="D10" s="292">
        <v>2377.0100000000002</v>
      </c>
      <c r="E10" s="107"/>
      <c r="F10" s="107"/>
      <c r="G10" s="107"/>
    </row>
    <row r="11" spans="1:7">
      <c r="A11" s="212">
        <v>41244</v>
      </c>
      <c r="B11" s="438">
        <v>1.0900000000000001</v>
      </c>
      <c r="C11" s="292">
        <v>2726.58</v>
      </c>
      <c r="D11" s="292">
        <v>2507.42</v>
      </c>
      <c r="E11" s="107"/>
      <c r="F11" s="107"/>
      <c r="G11" s="107"/>
    </row>
    <row r="12" spans="1:7">
      <c r="A12" s="212">
        <v>41334</v>
      </c>
      <c r="B12" s="438">
        <v>1.08</v>
      </c>
      <c r="C12" s="292">
        <v>2770.86</v>
      </c>
      <c r="D12" s="292">
        <v>2556.83</v>
      </c>
      <c r="E12" s="107"/>
      <c r="F12" s="107"/>
      <c r="G12" s="107"/>
    </row>
    <row r="13" spans="1:7">
      <c r="A13" s="212">
        <v>41426</v>
      </c>
      <c r="B13" s="438">
        <v>1.08</v>
      </c>
      <c r="C13" s="292">
        <v>2913.25</v>
      </c>
      <c r="D13" s="292">
        <v>2686.95</v>
      </c>
      <c r="E13" s="107"/>
      <c r="F13" s="107"/>
      <c r="G13" s="107"/>
    </row>
    <row r="14" spans="1:7">
      <c r="A14" s="212">
        <v>41518</v>
      </c>
      <c r="B14" s="438">
        <v>1.07</v>
      </c>
      <c r="C14" s="292">
        <v>2961.1</v>
      </c>
      <c r="D14" s="292">
        <v>2767.98</v>
      </c>
      <c r="E14" s="107"/>
      <c r="F14" s="107"/>
      <c r="G14" s="107"/>
    </row>
    <row r="15" spans="1:7">
      <c r="A15" s="212">
        <v>41609</v>
      </c>
      <c r="B15" s="438">
        <v>1.06</v>
      </c>
      <c r="C15" s="292">
        <v>3113.67</v>
      </c>
      <c r="D15" s="292">
        <v>2932.6</v>
      </c>
      <c r="E15" s="107"/>
      <c r="F15" s="107"/>
      <c r="G15" s="107"/>
    </row>
    <row r="16" spans="1:7">
      <c r="A16" s="212">
        <v>41699</v>
      </c>
      <c r="B16" s="438">
        <v>1.06</v>
      </c>
      <c r="C16" s="292">
        <v>3177.61</v>
      </c>
      <c r="D16" s="292">
        <v>2985.55</v>
      </c>
      <c r="E16" s="107"/>
      <c r="F16" s="107"/>
      <c r="G16" s="107"/>
    </row>
    <row r="17" spans="1:9" ht="16.5" customHeight="1">
      <c r="A17" s="290">
        <v>41791</v>
      </c>
      <c r="B17" s="211">
        <v>1.06</v>
      </c>
      <c r="C17" s="293">
        <v>3221.83</v>
      </c>
      <c r="D17" s="293">
        <v>3030.75</v>
      </c>
      <c r="E17" s="291"/>
      <c r="F17" s="291"/>
      <c r="G17" s="291"/>
      <c r="H17" s="291"/>
      <c r="I17" s="291"/>
    </row>
    <row r="18" spans="1:9" ht="16.5" customHeight="1">
      <c r="A18" s="290">
        <v>41883</v>
      </c>
      <c r="B18" s="211">
        <v>1.07</v>
      </c>
      <c r="C18" s="293">
        <v>3333.43</v>
      </c>
      <c r="D18" s="293">
        <v>3106.71</v>
      </c>
      <c r="E18" s="291"/>
      <c r="F18" s="291"/>
      <c r="G18" s="291"/>
      <c r="H18" s="291"/>
      <c r="I18" s="291"/>
    </row>
    <row r="19" spans="1:9" ht="16.5" customHeight="1">
      <c r="A19" s="290">
        <v>41974</v>
      </c>
      <c r="B19" s="211">
        <v>1.07</v>
      </c>
      <c r="C19" s="293">
        <v>3477.73</v>
      </c>
      <c r="D19" s="293">
        <v>3263.54</v>
      </c>
      <c r="E19" s="291"/>
      <c r="F19" s="291"/>
      <c r="G19" s="291"/>
      <c r="H19" s="291"/>
      <c r="I19" s="291"/>
    </row>
    <row r="20" spans="1:9" ht="16.5" customHeight="1">
      <c r="A20" s="290">
        <v>42064</v>
      </c>
      <c r="B20" s="211">
        <v>1.06</v>
      </c>
      <c r="C20" s="293">
        <v>3608.47</v>
      </c>
      <c r="D20" s="293">
        <v>3410.71</v>
      </c>
      <c r="E20" s="291"/>
      <c r="F20" s="291"/>
      <c r="G20" s="291"/>
      <c r="H20" s="291"/>
      <c r="I20" s="291"/>
    </row>
    <row r="21" spans="1:9">
      <c r="A21" s="290">
        <v>42156</v>
      </c>
      <c r="B21" s="211">
        <v>1.07</v>
      </c>
      <c r="C21" s="293">
        <v>3626.3</v>
      </c>
      <c r="D21" s="293">
        <v>3394.83</v>
      </c>
    </row>
    <row r="22" spans="1:9">
      <c r="A22" s="290">
        <v>42248</v>
      </c>
      <c r="B22" s="211">
        <v>1.04</v>
      </c>
      <c r="C22" s="293">
        <v>3865.26</v>
      </c>
      <c r="D22" s="293">
        <v>3712.32</v>
      </c>
    </row>
    <row r="23" spans="1:9">
      <c r="A23" s="290">
        <v>42339</v>
      </c>
      <c r="B23" s="211">
        <v>1.06</v>
      </c>
      <c r="C23" s="293">
        <v>3838.21</v>
      </c>
      <c r="D23" s="293">
        <v>3634.9</v>
      </c>
    </row>
    <row r="24" spans="1:9">
      <c r="A24" s="290">
        <v>42430</v>
      </c>
      <c r="B24" s="211">
        <v>1.08</v>
      </c>
      <c r="C24" s="293">
        <v>3800.57</v>
      </c>
      <c r="D24" s="293">
        <v>3520.34</v>
      </c>
    </row>
    <row r="25" spans="1:9">
      <c r="A25" s="290">
        <v>42522</v>
      </c>
      <c r="B25" s="211">
        <v>1.06</v>
      </c>
      <c r="C25" s="293">
        <v>3771.08</v>
      </c>
      <c r="D25" s="293">
        <v>3553.12</v>
      </c>
    </row>
    <row r="26" spans="1:9">
      <c r="A26" s="290">
        <v>42614</v>
      </c>
      <c r="B26" s="211">
        <v>1.07</v>
      </c>
      <c r="C26" s="293">
        <v>3808.99</v>
      </c>
      <c r="D26" s="293">
        <v>3549.43</v>
      </c>
    </row>
    <row r="27" spans="1:9">
      <c r="A27" s="290">
        <v>42705</v>
      </c>
      <c r="B27" s="211">
        <v>1.07</v>
      </c>
      <c r="C27" s="293">
        <v>3813</v>
      </c>
      <c r="D27" s="293">
        <v>3569.93</v>
      </c>
    </row>
    <row r="28" spans="1:9">
      <c r="A28" s="290">
        <v>42795</v>
      </c>
      <c r="B28" s="211">
        <v>1.0900000000000001</v>
      </c>
      <c r="C28" s="293">
        <v>3785.24</v>
      </c>
      <c r="D28" s="293">
        <v>3457.26</v>
      </c>
    </row>
    <row r="29" spans="1:9">
      <c r="A29" s="290">
        <v>42887</v>
      </c>
      <c r="B29" s="211">
        <v>1.1100000000000001</v>
      </c>
      <c r="C29" s="293">
        <v>3852.16</v>
      </c>
      <c r="D29" s="293">
        <v>3483.97</v>
      </c>
    </row>
    <row r="30" spans="1:9">
      <c r="A30" s="290">
        <v>42979</v>
      </c>
      <c r="B30" s="211">
        <v>1.1100000000000001</v>
      </c>
      <c r="C30" s="293">
        <v>3865.41</v>
      </c>
      <c r="D30" s="293">
        <v>3491.26</v>
      </c>
    </row>
    <row r="31" spans="1:9">
      <c r="A31" s="290">
        <v>43070</v>
      </c>
      <c r="B31" s="211">
        <v>1.1200000000000001</v>
      </c>
      <c r="C31" s="293">
        <v>3939.22</v>
      </c>
      <c r="D31" s="293">
        <v>3522.83</v>
      </c>
    </row>
    <row r="32" spans="1:9">
      <c r="A32" s="290">
        <v>43160</v>
      </c>
      <c r="B32" s="211">
        <v>1.1399999999999999</v>
      </c>
      <c r="C32" s="293">
        <v>3970.39</v>
      </c>
      <c r="D32" s="293">
        <v>3496.35</v>
      </c>
    </row>
    <row r="33" spans="1:4">
      <c r="A33" s="290">
        <v>43252</v>
      </c>
      <c r="B33" s="211">
        <v>1.1299999999999999</v>
      </c>
      <c r="C33" s="293">
        <v>4047.06</v>
      </c>
      <c r="D33" s="293">
        <v>3574.7</v>
      </c>
    </row>
    <row r="34" spans="1:4">
      <c r="A34" s="290">
        <v>43344</v>
      </c>
      <c r="B34" s="211">
        <v>1.1499999999999999</v>
      </c>
      <c r="C34" s="293">
        <v>4157.43</v>
      </c>
      <c r="D34" s="293">
        <v>3628.12</v>
      </c>
    </row>
    <row r="35" spans="1:4">
      <c r="A35" s="290">
        <v>43435</v>
      </c>
      <c r="B35" s="211">
        <v>1.1499999999999999</v>
      </c>
      <c r="C35" s="293">
        <v>4164.87</v>
      </c>
      <c r="D35" s="293">
        <v>3620.33</v>
      </c>
    </row>
    <row r="36" spans="1:4">
      <c r="A36" s="290">
        <v>43525</v>
      </c>
      <c r="B36" s="211">
        <v>1.1599999999999999</v>
      </c>
      <c r="C36" s="293">
        <v>4214.6899999999996</v>
      </c>
      <c r="D36" s="293">
        <v>3636.41</v>
      </c>
    </row>
    <row r="37" spans="1:4">
      <c r="A37" s="290">
        <v>43617</v>
      </c>
      <c r="B37" s="211">
        <v>1.1599999999999999</v>
      </c>
      <c r="C37" s="293">
        <v>4271.99</v>
      </c>
      <c r="D37" s="293">
        <v>3698.67</v>
      </c>
    </row>
    <row r="38" spans="1:4">
      <c r="A38" s="290">
        <v>43709</v>
      </c>
      <c r="B38" s="211">
        <v>1.1399999999999999</v>
      </c>
      <c r="C38" s="293">
        <v>4335.6400000000003</v>
      </c>
      <c r="D38" s="293">
        <v>3787.54</v>
      </c>
    </row>
    <row r="39" spans="1:4">
      <c r="A39" s="290">
        <v>43800</v>
      </c>
      <c r="B39" s="211">
        <v>1.1299999999999999</v>
      </c>
      <c r="C39" s="293">
        <v>4388.1899999999996</v>
      </c>
      <c r="D39" s="293">
        <v>3889.61</v>
      </c>
    </row>
  </sheetData>
  <mergeCells count="1">
    <mergeCell ref="C5:D5"/>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4">
    <tabColor theme="9" tint="0.59999389629810485"/>
  </sheetPr>
  <dimension ref="A1:I20"/>
  <sheetViews>
    <sheetView workbookViewId="0"/>
  </sheetViews>
  <sheetFormatPr defaultColWidth="9" defaultRowHeight="16.5"/>
  <cols>
    <col min="1" max="1" width="19.5" style="37" customWidth="1"/>
    <col min="2" max="2" width="10.5" style="37" customWidth="1"/>
    <col min="3" max="3" width="15.875" style="37" customWidth="1"/>
    <col min="4" max="4" width="12" style="37" customWidth="1"/>
    <col min="5" max="5" width="16.375" style="37" customWidth="1"/>
    <col min="6" max="16384" width="9" style="37"/>
  </cols>
  <sheetData>
    <row r="1" spans="1:7" s="107" customFormat="1" ht="15.75">
      <c r="A1" s="106" t="s">
        <v>10</v>
      </c>
    </row>
    <row r="2" spans="1:7" s="107" customFormat="1" ht="15"/>
    <row r="3" spans="1:7" s="107" customFormat="1" ht="15" customHeight="1">
      <c r="A3" s="285" t="s">
        <v>236</v>
      </c>
    </row>
    <row r="4" spans="1:7">
      <c r="A4" s="51" t="s">
        <v>148</v>
      </c>
    </row>
    <row r="6" spans="1:7" ht="16.5" customHeight="1">
      <c r="A6" s="107"/>
      <c r="B6" s="491">
        <v>43617</v>
      </c>
      <c r="C6" s="491"/>
      <c r="D6" s="491">
        <v>43800</v>
      </c>
      <c r="E6" s="491"/>
      <c r="F6" s="211"/>
      <c r="G6" s="107"/>
    </row>
    <row r="7" spans="1:7">
      <c r="A7" s="212"/>
      <c r="B7" s="168" t="s">
        <v>211</v>
      </c>
      <c r="C7" s="168" t="s">
        <v>149</v>
      </c>
      <c r="D7" s="168" t="s">
        <v>211</v>
      </c>
      <c r="E7" s="168" t="s">
        <v>149</v>
      </c>
      <c r="F7" s="107"/>
      <c r="G7" s="107"/>
    </row>
    <row r="8" spans="1:7" ht="60">
      <c r="A8" s="212" t="s">
        <v>179</v>
      </c>
      <c r="B8" s="294" t="s">
        <v>212</v>
      </c>
      <c r="C8" s="142" t="s">
        <v>213</v>
      </c>
      <c r="D8" s="294" t="s">
        <v>212</v>
      </c>
      <c r="E8" s="142" t="s">
        <v>213</v>
      </c>
      <c r="F8" s="107"/>
      <c r="G8" s="107"/>
    </row>
    <row r="9" spans="1:7">
      <c r="A9" s="212" t="s">
        <v>237</v>
      </c>
      <c r="B9" s="168">
        <v>10</v>
      </c>
      <c r="C9" s="168">
        <v>1.5</v>
      </c>
      <c r="D9" s="168">
        <v>14</v>
      </c>
      <c r="E9" s="168">
        <v>1.6</v>
      </c>
      <c r="F9" s="107"/>
      <c r="G9" s="107"/>
    </row>
    <row r="10" spans="1:7">
      <c r="A10" s="212" t="s">
        <v>238</v>
      </c>
      <c r="B10" s="168">
        <v>5</v>
      </c>
      <c r="C10" s="168">
        <v>0.3</v>
      </c>
      <c r="D10" s="168">
        <v>7</v>
      </c>
      <c r="E10" s="168">
        <v>0.8</v>
      </c>
      <c r="F10" s="107"/>
      <c r="G10" s="107"/>
    </row>
    <row r="11" spans="1:7">
      <c r="A11" s="212" t="s">
        <v>239</v>
      </c>
      <c r="B11" s="168">
        <v>6</v>
      </c>
      <c r="C11" s="168">
        <v>0.6</v>
      </c>
      <c r="D11" s="168">
        <v>10</v>
      </c>
      <c r="E11" s="168">
        <v>2</v>
      </c>
      <c r="F11" s="107"/>
      <c r="G11" s="107"/>
    </row>
    <row r="12" spans="1:7">
      <c r="A12" s="212" t="s">
        <v>240</v>
      </c>
      <c r="B12" s="168">
        <v>19</v>
      </c>
      <c r="C12" s="168">
        <v>47.5</v>
      </c>
      <c r="D12" s="168">
        <v>22</v>
      </c>
      <c r="E12" s="168">
        <v>66.5</v>
      </c>
      <c r="F12" s="107"/>
      <c r="G12" s="107"/>
    </row>
    <row r="13" spans="1:7">
      <c r="A13" s="212" t="s">
        <v>241</v>
      </c>
      <c r="B13" s="168">
        <v>12</v>
      </c>
      <c r="C13" s="168">
        <v>19</v>
      </c>
      <c r="D13" s="168">
        <v>13</v>
      </c>
      <c r="E13" s="168">
        <v>3.4</v>
      </c>
      <c r="F13" s="107"/>
      <c r="G13" s="107"/>
    </row>
    <row r="14" spans="1:7">
      <c r="A14" s="212" t="s">
        <v>242</v>
      </c>
      <c r="B14" s="168">
        <v>8</v>
      </c>
      <c r="C14" s="168">
        <v>21.9</v>
      </c>
      <c r="D14" s="168">
        <v>12</v>
      </c>
      <c r="E14" s="168">
        <v>18.399999999999999</v>
      </c>
      <c r="F14" s="107"/>
      <c r="G14" s="107"/>
    </row>
    <row r="15" spans="1:7">
      <c r="A15" s="212" t="s">
        <v>243</v>
      </c>
      <c r="B15" s="168">
        <v>74</v>
      </c>
      <c r="C15" s="168">
        <v>9.1</v>
      </c>
      <c r="D15" s="168">
        <v>56</v>
      </c>
      <c r="E15" s="168">
        <v>7.3</v>
      </c>
      <c r="F15" s="107"/>
      <c r="G15" s="107"/>
    </row>
    <row r="16" spans="1:7">
      <c r="A16" s="107" t="s">
        <v>220</v>
      </c>
      <c r="B16" s="168">
        <v>134</v>
      </c>
      <c r="C16" s="168">
        <v>100</v>
      </c>
      <c r="D16" s="168">
        <v>134</v>
      </c>
      <c r="E16" s="168">
        <v>100</v>
      </c>
      <c r="F16" s="107"/>
      <c r="G16" s="107"/>
    </row>
    <row r="17" spans="1:9" ht="16.5" customHeight="1">
      <c r="A17" s="490"/>
      <c r="B17" s="490"/>
      <c r="C17" s="490"/>
      <c r="D17" s="490"/>
      <c r="E17" s="490"/>
      <c r="F17" s="490"/>
      <c r="G17" s="490"/>
      <c r="H17" s="490"/>
      <c r="I17" s="490"/>
    </row>
    <row r="18" spans="1:9" ht="16.5" customHeight="1">
      <c r="A18" s="490"/>
      <c r="B18" s="490"/>
      <c r="C18" s="490"/>
      <c r="D18" s="490"/>
      <c r="E18" s="490"/>
      <c r="F18" s="490"/>
      <c r="G18" s="490"/>
      <c r="H18" s="490"/>
      <c r="I18" s="490"/>
    </row>
    <row r="19" spans="1:9" ht="16.5" customHeight="1">
      <c r="A19" s="490"/>
      <c r="B19" s="490"/>
      <c r="C19" s="490"/>
      <c r="D19" s="490"/>
      <c r="E19" s="490"/>
      <c r="F19" s="490"/>
      <c r="G19" s="490"/>
      <c r="H19" s="490"/>
      <c r="I19" s="490"/>
    </row>
    <row r="20" spans="1:9" ht="16.5" customHeight="1">
      <c r="A20" s="490"/>
      <c r="B20" s="490"/>
      <c r="C20" s="490"/>
      <c r="D20" s="490"/>
      <c r="E20" s="490"/>
      <c r="F20" s="490"/>
      <c r="G20" s="490"/>
      <c r="H20" s="490"/>
      <c r="I20" s="490"/>
    </row>
  </sheetData>
  <mergeCells count="3">
    <mergeCell ref="A17:I20"/>
    <mergeCell ref="B6:C6"/>
    <mergeCell ref="D6:E6"/>
  </mergeCell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5">
    <tabColor theme="9" tint="0.59999389629810485"/>
  </sheetPr>
  <dimension ref="A1:I23"/>
  <sheetViews>
    <sheetView workbookViewId="0"/>
  </sheetViews>
  <sheetFormatPr defaultColWidth="9" defaultRowHeight="16.5"/>
  <cols>
    <col min="1" max="1" width="9" style="37"/>
    <col min="2" max="2" width="11" style="37" customWidth="1"/>
    <col min="3" max="3" width="11.125" style="37" customWidth="1"/>
    <col min="4" max="4" width="11.375" style="37" customWidth="1"/>
    <col min="5" max="5" width="14.625" style="37" customWidth="1"/>
    <col min="6" max="6" width="10.125" style="37" customWidth="1"/>
    <col min="7" max="16384" width="9" style="37"/>
  </cols>
  <sheetData>
    <row r="1" spans="1:7" s="107" customFormat="1" ht="15.75">
      <c r="A1" s="106" t="s">
        <v>10</v>
      </c>
    </row>
    <row r="2" spans="1:7" s="107" customFormat="1" ht="15"/>
    <row r="3" spans="1:7" s="107" customFormat="1" ht="15" customHeight="1">
      <c r="A3" s="285" t="s">
        <v>244</v>
      </c>
    </row>
    <row r="4" spans="1:7" s="107" customFormat="1" ht="15">
      <c r="A4" s="51" t="s">
        <v>224</v>
      </c>
    </row>
    <row r="5" spans="1:7">
      <c r="A5" s="51" t="s">
        <v>148</v>
      </c>
    </row>
    <row r="7" spans="1:7" ht="30">
      <c r="A7" s="107"/>
      <c r="B7" s="142" t="s">
        <v>245</v>
      </c>
      <c r="C7" s="142" t="s">
        <v>246</v>
      </c>
      <c r="D7" s="142" t="s">
        <v>247</v>
      </c>
      <c r="E7" s="142" t="s">
        <v>248</v>
      </c>
      <c r="F7" s="142" t="s">
        <v>249</v>
      </c>
      <c r="G7" s="107"/>
    </row>
    <row r="8" spans="1:7">
      <c r="A8" s="212">
        <v>43374</v>
      </c>
      <c r="B8" s="287">
        <v>1.2</v>
      </c>
      <c r="C8" s="438">
        <v>1.25</v>
      </c>
      <c r="D8" s="438">
        <v>1.05</v>
      </c>
      <c r="E8" s="287">
        <v>1</v>
      </c>
      <c r="F8" s="438">
        <v>1.1200000000000001</v>
      </c>
      <c r="G8" s="107"/>
    </row>
    <row r="9" spans="1:7">
      <c r="A9" s="212">
        <v>43405</v>
      </c>
      <c r="B9" s="287">
        <v>1.2</v>
      </c>
      <c r="C9" s="438">
        <v>1.27</v>
      </c>
      <c r="D9" s="438">
        <v>1.07</v>
      </c>
      <c r="E9" s="287">
        <v>1</v>
      </c>
      <c r="F9" s="438">
        <v>1.1200000000000001</v>
      </c>
      <c r="G9" s="107"/>
    </row>
    <row r="10" spans="1:7">
      <c r="A10" s="212">
        <v>43435</v>
      </c>
      <c r="B10" s="438">
        <v>1.22</v>
      </c>
      <c r="C10" s="438">
        <v>1.28</v>
      </c>
      <c r="D10" s="438">
        <v>1.08</v>
      </c>
      <c r="E10" s="287">
        <v>1</v>
      </c>
      <c r="F10" s="438">
        <v>1.1200000000000001</v>
      </c>
      <c r="G10" s="107"/>
    </row>
    <row r="11" spans="1:7">
      <c r="A11" s="212">
        <v>43466</v>
      </c>
      <c r="B11" s="438">
        <v>1.2</v>
      </c>
      <c r="C11" s="438">
        <v>1.27</v>
      </c>
      <c r="D11" s="438">
        <v>1.03</v>
      </c>
      <c r="E11" s="287">
        <v>1</v>
      </c>
      <c r="F11" s="438">
        <v>1.1100000000000001</v>
      </c>
      <c r="G11" s="107"/>
    </row>
    <row r="12" spans="1:7">
      <c r="A12" s="212">
        <v>43497</v>
      </c>
      <c r="B12" s="438">
        <v>1.18</v>
      </c>
      <c r="C12" s="438">
        <v>1.22</v>
      </c>
      <c r="D12" s="438">
        <v>1.01</v>
      </c>
      <c r="E12" s="287">
        <v>1</v>
      </c>
      <c r="F12" s="438">
        <v>1.1100000000000001</v>
      </c>
      <c r="G12" s="107"/>
    </row>
    <row r="13" spans="1:7">
      <c r="A13" s="212">
        <v>43525</v>
      </c>
      <c r="B13" s="438">
        <v>1.21</v>
      </c>
      <c r="C13" s="438">
        <v>1.27</v>
      </c>
      <c r="D13" s="438">
        <v>1.05</v>
      </c>
      <c r="E13" s="287">
        <v>1</v>
      </c>
      <c r="F13" s="438">
        <v>1.1299999999999999</v>
      </c>
      <c r="G13" s="107"/>
    </row>
    <row r="14" spans="1:7">
      <c r="A14" s="212">
        <v>43556</v>
      </c>
      <c r="B14" s="287">
        <v>1.2</v>
      </c>
      <c r="C14" s="438">
        <v>1.26</v>
      </c>
      <c r="D14" s="438">
        <v>1.02</v>
      </c>
      <c r="E14" s="287">
        <v>1</v>
      </c>
      <c r="F14" s="438">
        <v>1.1299999999999999</v>
      </c>
      <c r="G14" s="107"/>
    </row>
    <row r="15" spans="1:7">
      <c r="A15" s="212">
        <v>43586</v>
      </c>
      <c r="B15" s="287">
        <v>1.2</v>
      </c>
      <c r="C15" s="438">
        <v>1.29</v>
      </c>
      <c r="D15" s="438">
        <v>1.04</v>
      </c>
      <c r="E15" s="287">
        <v>1</v>
      </c>
      <c r="F15" s="438">
        <v>1.1299999999999999</v>
      </c>
      <c r="G15" s="107"/>
    </row>
    <row r="16" spans="1:7">
      <c r="A16" s="212">
        <v>43617</v>
      </c>
      <c r="B16" s="287">
        <v>1.21</v>
      </c>
      <c r="C16" s="438">
        <v>1.35</v>
      </c>
      <c r="D16" s="287">
        <v>1.1000000000000001</v>
      </c>
      <c r="E16" s="287">
        <v>1</v>
      </c>
      <c r="F16" s="438">
        <v>1.1200000000000001</v>
      </c>
      <c r="G16" s="107"/>
    </row>
    <row r="17" spans="1:9">
      <c r="A17" s="212">
        <v>43647</v>
      </c>
      <c r="B17" s="287">
        <v>1.2</v>
      </c>
      <c r="C17" s="438">
        <v>1.34</v>
      </c>
      <c r="D17" s="438">
        <v>1.08</v>
      </c>
      <c r="E17" s="287">
        <v>1</v>
      </c>
      <c r="F17" s="438">
        <v>1.1200000000000001</v>
      </c>
      <c r="G17" s="107"/>
    </row>
    <row r="18" spans="1:9" ht="16.5" customHeight="1">
      <c r="A18" s="290">
        <v>43678</v>
      </c>
      <c r="B18" s="295">
        <v>1.2</v>
      </c>
      <c r="C18" s="211">
        <v>1.34</v>
      </c>
      <c r="D18" s="211">
        <v>1.08</v>
      </c>
      <c r="E18" s="295">
        <v>1</v>
      </c>
      <c r="F18" s="211">
        <v>1.1200000000000001</v>
      </c>
      <c r="G18" s="291"/>
      <c r="H18" s="291"/>
      <c r="I18" s="291"/>
    </row>
    <row r="19" spans="1:9" ht="16.5" customHeight="1">
      <c r="A19" s="290">
        <v>43709</v>
      </c>
      <c r="B19" s="211">
        <v>1.22</v>
      </c>
      <c r="C19" s="211">
        <v>1.42</v>
      </c>
      <c r="D19" s="211">
        <v>1.0900000000000001</v>
      </c>
      <c r="E19" s="295">
        <v>1</v>
      </c>
      <c r="F19" s="211">
        <v>1.1200000000000001</v>
      </c>
      <c r="G19" s="291"/>
      <c r="H19" s="291"/>
      <c r="I19" s="291"/>
    </row>
    <row r="20" spans="1:9" ht="16.5" customHeight="1">
      <c r="A20" s="290">
        <v>43739</v>
      </c>
      <c r="B20" s="211">
        <v>1.22</v>
      </c>
      <c r="C20" s="211">
        <v>1.45</v>
      </c>
      <c r="D20" s="211">
        <v>1.02</v>
      </c>
      <c r="E20" s="295">
        <v>1</v>
      </c>
      <c r="F20" s="211">
        <v>1.1200000000000001</v>
      </c>
      <c r="G20" s="291"/>
      <c r="H20" s="291"/>
      <c r="I20" s="291"/>
    </row>
    <row r="21" spans="1:9" ht="16.5" customHeight="1">
      <c r="A21" s="290">
        <v>43770</v>
      </c>
      <c r="B21" s="211">
        <v>1.22</v>
      </c>
      <c r="C21" s="211">
        <v>1.45</v>
      </c>
      <c r="D21" s="211">
        <v>1.03</v>
      </c>
      <c r="E21" s="295">
        <v>1</v>
      </c>
      <c r="F21" s="211">
        <v>1.1100000000000001</v>
      </c>
      <c r="G21" s="291"/>
      <c r="H21" s="291"/>
      <c r="I21" s="291"/>
    </row>
    <row r="22" spans="1:9">
      <c r="A22" s="290">
        <v>43800</v>
      </c>
      <c r="B22" s="211">
        <v>1.23</v>
      </c>
      <c r="C22" s="211">
        <v>1.44</v>
      </c>
      <c r="D22" s="211">
        <v>1.03</v>
      </c>
      <c r="E22" s="295">
        <v>1</v>
      </c>
      <c r="F22" s="211">
        <v>1.1100000000000001</v>
      </c>
    </row>
    <row r="23" spans="1:9">
      <c r="E23" s="296"/>
    </row>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6">
    <tabColor theme="0" tint="-0.14999847407452621"/>
  </sheetPr>
  <dimension ref="A1:G100"/>
  <sheetViews>
    <sheetView showGridLines="0" zoomScaleNormal="100" workbookViewId="0"/>
  </sheetViews>
  <sheetFormatPr defaultColWidth="9" defaultRowHeight="15"/>
  <cols>
    <col min="1" max="1" width="9" style="5"/>
    <col min="2" max="6" width="19.375" style="5" customWidth="1"/>
    <col min="7" max="7" width="15.875" style="5" customWidth="1"/>
    <col min="8" max="16384" width="9" style="5"/>
  </cols>
  <sheetData>
    <row r="1" spans="1:7" ht="15.75">
      <c r="A1" s="17" t="s">
        <v>10</v>
      </c>
    </row>
    <row r="3" spans="1:7" ht="15.75">
      <c r="A3" s="6" t="s">
        <v>250</v>
      </c>
    </row>
    <row r="4" spans="1:7">
      <c r="A4" s="123" t="s">
        <v>251</v>
      </c>
    </row>
    <row r="5" spans="1:7">
      <c r="A5" s="123"/>
    </row>
    <row r="6" spans="1:7">
      <c r="A6" s="79"/>
      <c r="B6" s="194"/>
      <c r="C6" s="194"/>
      <c r="D6" s="194"/>
      <c r="E6" s="194"/>
      <c r="F6" s="194"/>
      <c r="G6" s="195" t="s">
        <v>252</v>
      </c>
    </row>
    <row r="7" spans="1:7" ht="30">
      <c r="A7" s="79"/>
      <c r="B7" s="196" t="s">
        <v>253</v>
      </c>
      <c r="C7" s="197" t="s">
        <v>254</v>
      </c>
      <c r="D7" s="197" t="s">
        <v>255</v>
      </c>
      <c r="E7" s="196" t="s">
        <v>256</v>
      </c>
      <c r="F7" s="196" t="s">
        <v>257</v>
      </c>
      <c r="G7" s="196" t="s">
        <v>220</v>
      </c>
    </row>
    <row r="8" spans="1:7">
      <c r="A8" s="79">
        <v>35400</v>
      </c>
      <c r="B8" s="198">
        <v>-0.24</v>
      </c>
      <c r="C8" s="198">
        <v>0.04</v>
      </c>
      <c r="D8" s="198">
        <v>-0.08</v>
      </c>
      <c r="E8" s="198">
        <v>0.01</v>
      </c>
      <c r="F8" s="198">
        <v>0</v>
      </c>
      <c r="G8" s="198">
        <v>-0.27</v>
      </c>
    </row>
    <row r="9" spans="1:7">
      <c r="A9" s="79">
        <v>35490</v>
      </c>
      <c r="B9" s="198">
        <v>-0.05</v>
      </c>
      <c r="C9" s="198">
        <v>0.14000000000000001</v>
      </c>
      <c r="D9" s="198">
        <v>-0.02</v>
      </c>
      <c r="E9" s="198">
        <v>0.05</v>
      </c>
      <c r="F9" s="198">
        <v>0.05</v>
      </c>
      <c r="G9" s="198">
        <v>0.16</v>
      </c>
    </row>
    <row r="10" spans="1:7">
      <c r="A10" s="79">
        <v>35582</v>
      </c>
      <c r="B10" s="198">
        <v>0.18</v>
      </c>
      <c r="C10" s="198">
        <v>0.05</v>
      </c>
      <c r="D10" s="198">
        <v>-0.06</v>
      </c>
      <c r="E10" s="198">
        <v>-0.03</v>
      </c>
      <c r="F10" s="198">
        <v>7.0000000000000007E-2</v>
      </c>
      <c r="G10" s="198">
        <v>0.22</v>
      </c>
    </row>
    <row r="11" spans="1:7">
      <c r="A11" s="79">
        <v>35674</v>
      </c>
      <c r="B11" s="198">
        <v>0.32</v>
      </c>
      <c r="C11" s="198">
        <v>0.3</v>
      </c>
      <c r="D11" s="198">
        <v>0.1</v>
      </c>
      <c r="E11" s="198">
        <v>0.02</v>
      </c>
      <c r="F11" s="198">
        <v>0.1</v>
      </c>
      <c r="G11" s="198">
        <v>0.84</v>
      </c>
    </row>
    <row r="12" spans="1:7">
      <c r="A12" s="79">
        <v>35765</v>
      </c>
      <c r="B12" s="198">
        <v>-0.53</v>
      </c>
      <c r="C12" s="198">
        <v>0.55000000000000004</v>
      </c>
      <c r="D12" s="198">
        <v>0.27</v>
      </c>
      <c r="E12" s="198">
        <v>0.03</v>
      </c>
      <c r="F12" s="198">
        <v>0.16</v>
      </c>
      <c r="G12" s="198">
        <v>0.48</v>
      </c>
    </row>
    <row r="13" spans="1:7">
      <c r="A13" s="79">
        <v>35855</v>
      </c>
      <c r="B13" s="198">
        <v>-0.24</v>
      </c>
      <c r="C13" s="198">
        <v>0.51</v>
      </c>
      <c r="D13" s="198">
        <v>0.25</v>
      </c>
      <c r="E13" s="198">
        <v>0</v>
      </c>
      <c r="F13" s="198">
        <v>0.38</v>
      </c>
      <c r="G13" s="198">
        <v>0.9</v>
      </c>
    </row>
    <row r="14" spans="1:7">
      <c r="A14" s="79">
        <v>35947</v>
      </c>
      <c r="B14" s="198">
        <v>-0.08</v>
      </c>
      <c r="C14" s="198">
        <v>0.43</v>
      </c>
      <c r="D14" s="198">
        <v>0.2</v>
      </c>
      <c r="E14" s="198">
        <v>-0.11</v>
      </c>
      <c r="F14" s="198">
        <v>0.5</v>
      </c>
      <c r="G14" s="198">
        <v>0.94</v>
      </c>
    </row>
    <row r="15" spans="1:7">
      <c r="A15" s="79">
        <v>36039</v>
      </c>
      <c r="B15" s="198">
        <v>0.12</v>
      </c>
      <c r="C15" s="198">
        <v>0.48</v>
      </c>
      <c r="D15" s="198">
        <v>0.24</v>
      </c>
      <c r="E15" s="198">
        <v>-0.14000000000000001</v>
      </c>
      <c r="F15" s="198">
        <v>0.6</v>
      </c>
      <c r="G15" s="198">
        <v>1.31</v>
      </c>
    </row>
    <row r="16" spans="1:7">
      <c r="A16" s="79">
        <v>36130</v>
      </c>
      <c r="B16" s="198">
        <v>0.39</v>
      </c>
      <c r="C16" s="198">
        <v>0.63</v>
      </c>
      <c r="D16" s="198">
        <v>0.34</v>
      </c>
      <c r="E16" s="198">
        <v>-0.01</v>
      </c>
      <c r="F16" s="198">
        <v>0.72</v>
      </c>
      <c r="G16" s="198">
        <v>2.08</v>
      </c>
    </row>
    <row r="17" spans="1:7">
      <c r="A17" s="79">
        <v>36220</v>
      </c>
      <c r="B17" s="198">
        <v>0.4</v>
      </c>
      <c r="C17" s="198">
        <v>0.2</v>
      </c>
      <c r="D17" s="198">
        <v>0.1</v>
      </c>
      <c r="E17" s="198">
        <v>-0.04</v>
      </c>
      <c r="F17" s="198">
        <v>0.33</v>
      </c>
      <c r="G17" s="198">
        <v>0.98</v>
      </c>
    </row>
    <row r="18" spans="1:7">
      <c r="A18" s="79">
        <v>36312</v>
      </c>
      <c r="B18" s="198">
        <v>0.25</v>
      </c>
      <c r="C18" s="198">
        <v>7.0000000000000007E-2</v>
      </c>
      <c r="D18" s="198">
        <v>0.02</v>
      </c>
      <c r="E18" s="198">
        <v>0</v>
      </c>
      <c r="F18" s="198">
        <v>0.02</v>
      </c>
      <c r="G18" s="198">
        <v>0.36</v>
      </c>
    </row>
    <row r="19" spans="1:7">
      <c r="A19" s="79">
        <v>36404</v>
      </c>
      <c r="B19" s="198">
        <v>0.39</v>
      </c>
      <c r="C19" s="198">
        <v>0.13</v>
      </c>
      <c r="D19" s="198">
        <v>0.04</v>
      </c>
      <c r="E19" s="198">
        <v>-0.03</v>
      </c>
      <c r="F19" s="198">
        <v>-0.2</v>
      </c>
      <c r="G19" s="198">
        <v>0.33</v>
      </c>
    </row>
    <row r="20" spans="1:7">
      <c r="A20" s="79">
        <v>36495</v>
      </c>
      <c r="B20" s="198">
        <v>0.13</v>
      </c>
      <c r="C20" s="198">
        <v>0.28000000000000003</v>
      </c>
      <c r="D20" s="198">
        <v>0.13</v>
      </c>
      <c r="E20" s="198">
        <v>-0.08</v>
      </c>
      <c r="F20" s="198">
        <v>-0.5</v>
      </c>
      <c r="G20" s="198">
        <v>-0.04</v>
      </c>
    </row>
    <row r="21" spans="1:7">
      <c r="A21" s="79">
        <v>36586</v>
      </c>
      <c r="B21" s="198">
        <v>-0.06</v>
      </c>
      <c r="C21" s="198">
        <v>0.17</v>
      </c>
      <c r="D21" s="198">
        <v>0.06</v>
      </c>
      <c r="E21" s="198">
        <v>-0.06</v>
      </c>
      <c r="F21" s="198">
        <v>-0.56999999999999995</v>
      </c>
      <c r="G21" s="198">
        <v>-0.46</v>
      </c>
    </row>
    <row r="22" spans="1:7">
      <c r="A22" s="79">
        <v>36678</v>
      </c>
      <c r="B22" s="198">
        <v>0.53</v>
      </c>
      <c r="C22" s="198">
        <v>0.55000000000000004</v>
      </c>
      <c r="D22" s="198">
        <v>0.28999999999999998</v>
      </c>
      <c r="E22" s="198">
        <v>-0.09</v>
      </c>
      <c r="F22" s="198">
        <v>-0.87</v>
      </c>
      <c r="G22" s="198">
        <v>0.42</v>
      </c>
    </row>
    <row r="23" spans="1:7">
      <c r="A23" s="79">
        <v>36770</v>
      </c>
      <c r="B23" s="198">
        <v>0.46</v>
      </c>
      <c r="C23" s="198">
        <v>0.25</v>
      </c>
      <c r="D23" s="198">
        <v>0.12</v>
      </c>
      <c r="E23" s="198">
        <v>-0.06</v>
      </c>
      <c r="F23" s="198">
        <v>-0.9</v>
      </c>
      <c r="G23" s="198">
        <v>-0.13</v>
      </c>
    </row>
    <row r="24" spans="1:7">
      <c r="A24" s="79">
        <v>36861</v>
      </c>
      <c r="B24" s="198">
        <v>0.44</v>
      </c>
      <c r="C24" s="198">
        <v>0.66</v>
      </c>
      <c r="D24" s="198">
        <v>0.38</v>
      </c>
      <c r="E24" s="198">
        <v>0.03</v>
      </c>
      <c r="F24" s="198">
        <v>-0.78</v>
      </c>
      <c r="G24" s="198">
        <v>0.71</v>
      </c>
    </row>
    <row r="25" spans="1:7">
      <c r="A25" s="79">
        <v>36951</v>
      </c>
      <c r="B25" s="198">
        <v>0.57999999999999996</v>
      </c>
      <c r="C25" s="198">
        <v>0.77</v>
      </c>
      <c r="D25" s="198">
        <v>0.46</v>
      </c>
      <c r="E25" s="198">
        <v>0</v>
      </c>
      <c r="F25" s="198">
        <v>-1.33</v>
      </c>
      <c r="G25" s="198">
        <v>0.47</v>
      </c>
    </row>
    <row r="26" spans="1:7">
      <c r="A26" s="79">
        <v>37043</v>
      </c>
      <c r="B26" s="198">
        <v>-1.59</v>
      </c>
      <c r="C26" s="198">
        <v>0.79</v>
      </c>
      <c r="D26" s="198">
        <v>0.48</v>
      </c>
      <c r="E26" s="198">
        <v>0.11</v>
      </c>
      <c r="F26" s="198">
        <v>-1.19</v>
      </c>
      <c r="G26" s="198">
        <v>-1.41</v>
      </c>
    </row>
    <row r="27" spans="1:7">
      <c r="A27" s="79">
        <v>37135</v>
      </c>
      <c r="B27" s="198">
        <v>-1.1100000000000001</v>
      </c>
      <c r="C27" s="198">
        <v>1.08</v>
      </c>
      <c r="D27" s="198">
        <v>0.63</v>
      </c>
      <c r="E27" s="198">
        <v>0.02</v>
      </c>
      <c r="F27" s="198">
        <v>-0.92</v>
      </c>
      <c r="G27" s="198">
        <v>-0.3</v>
      </c>
    </row>
    <row r="28" spans="1:7">
      <c r="A28" s="79">
        <v>37226</v>
      </c>
      <c r="B28" s="198">
        <v>-0.68</v>
      </c>
      <c r="C28" s="198">
        <v>0.52</v>
      </c>
      <c r="D28" s="198">
        <v>0.28999999999999998</v>
      </c>
      <c r="E28" s="198">
        <v>0.16</v>
      </c>
      <c r="F28" s="198">
        <v>-1.1599999999999999</v>
      </c>
      <c r="G28" s="198">
        <v>-0.86</v>
      </c>
    </row>
    <row r="29" spans="1:7">
      <c r="A29" s="79">
        <v>37316</v>
      </c>
      <c r="B29" s="198">
        <v>-0.43</v>
      </c>
      <c r="C29" s="198">
        <v>0.38</v>
      </c>
      <c r="D29" s="198">
        <v>0.19</v>
      </c>
      <c r="E29" s="198">
        <v>0.14000000000000001</v>
      </c>
      <c r="F29" s="198">
        <v>-1.17</v>
      </c>
      <c r="G29" s="198">
        <v>-0.88</v>
      </c>
    </row>
    <row r="30" spans="1:7">
      <c r="A30" s="79">
        <v>37408</v>
      </c>
      <c r="B30" s="198">
        <v>-0.26</v>
      </c>
      <c r="C30" s="198">
        <v>0.42</v>
      </c>
      <c r="D30" s="198">
        <v>0.22</v>
      </c>
      <c r="E30" s="198">
        <v>0.06</v>
      </c>
      <c r="F30" s="198">
        <v>-1.19</v>
      </c>
      <c r="G30" s="198">
        <v>-0.75</v>
      </c>
    </row>
    <row r="31" spans="1:7">
      <c r="A31" s="79">
        <v>37500</v>
      </c>
      <c r="B31" s="198">
        <v>-0.26</v>
      </c>
      <c r="C31" s="198">
        <v>0.74</v>
      </c>
      <c r="D31" s="198">
        <v>0.43</v>
      </c>
      <c r="E31" s="198">
        <v>-0.01</v>
      </c>
      <c r="F31" s="198">
        <v>-1.24</v>
      </c>
      <c r="G31" s="198">
        <v>-0.35</v>
      </c>
    </row>
    <row r="32" spans="1:7">
      <c r="A32" s="79">
        <v>37591</v>
      </c>
      <c r="B32" s="198">
        <v>-0.06</v>
      </c>
      <c r="C32" s="198">
        <v>0.31</v>
      </c>
      <c r="D32" s="198">
        <v>0.17</v>
      </c>
      <c r="E32" s="198">
        <v>0.17</v>
      </c>
      <c r="F32" s="198">
        <v>-1.29</v>
      </c>
      <c r="G32" s="198">
        <v>-0.7</v>
      </c>
    </row>
    <row r="33" spans="1:7">
      <c r="A33" s="79">
        <v>37681</v>
      </c>
      <c r="B33" s="198">
        <v>-0.28999999999999998</v>
      </c>
      <c r="C33" s="198">
        <v>-1.01</v>
      </c>
      <c r="D33" s="198">
        <v>-0.62</v>
      </c>
      <c r="E33" s="198">
        <v>0.11</v>
      </c>
      <c r="F33" s="198">
        <v>-1.24</v>
      </c>
      <c r="G33" s="198">
        <v>-3.05</v>
      </c>
    </row>
    <row r="34" spans="1:7">
      <c r="A34" s="79">
        <v>37773</v>
      </c>
      <c r="B34" s="198">
        <v>-0.03</v>
      </c>
      <c r="C34" s="198">
        <v>-0.95</v>
      </c>
      <c r="D34" s="198">
        <v>-0.59</v>
      </c>
      <c r="E34" s="198">
        <v>-0.1</v>
      </c>
      <c r="F34" s="198">
        <v>-1.21</v>
      </c>
      <c r="G34" s="198">
        <v>-2.89</v>
      </c>
    </row>
    <row r="35" spans="1:7">
      <c r="A35" s="79">
        <v>37865</v>
      </c>
      <c r="B35" s="198">
        <v>0.14000000000000001</v>
      </c>
      <c r="C35" s="198">
        <v>-0.9</v>
      </c>
      <c r="D35" s="198">
        <v>-0.44</v>
      </c>
      <c r="E35" s="198">
        <v>-0.32</v>
      </c>
      <c r="F35" s="198">
        <v>-1.1200000000000001</v>
      </c>
      <c r="G35" s="198">
        <v>-2.64</v>
      </c>
    </row>
    <row r="36" spans="1:7">
      <c r="A36" s="79">
        <v>37956</v>
      </c>
      <c r="B36" s="198">
        <v>0.42</v>
      </c>
      <c r="C36" s="198">
        <v>-0.67</v>
      </c>
      <c r="D36" s="198">
        <v>-0.35</v>
      </c>
      <c r="E36" s="198">
        <v>-0.4</v>
      </c>
      <c r="F36" s="198">
        <v>-0.97</v>
      </c>
      <c r="G36" s="198">
        <v>-1.97</v>
      </c>
    </row>
    <row r="37" spans="1:7">
      <c r="A37" s="79">
        <v>38047</v>
      </c>
      <c r="B37" s="198">
        <v>0.89</v>
      </c>
      <c r="C37" s="198">
        <v>-0.72</v>
      </c>
      <c r="D37" s="198">
        <v>-0.52</v>
      </c>
      <c r="E37" s="198">
        <v>-0.43</v>
      </c>
      <c r="F37" s="198">
        <v>-0.91</v>
      </c>
      <c r="G37" s="198">
        <v>-1.68</v>
      </c>
    </row>
    <row r="38" spans="1:7">
      <c r="A38" s="79">
        <v>38139</v>
      </c>
      <c r="B38" s="198">
        <v>1.06</v>
      </c>
      <c r="C38" s="198">
        <v>-0.45</v>
      </c>
      <c r="D38" s="198">
        <v>-0.38</v>
      </c>
      <c r="E38" s="198">
        <v>-0.56999999999999995</v>
      </c>
      <c r="F38" s="198">
        <v>-0.98</v>
      </c>
      <c r="G38" s="198">
        <v>-1.32</v>
      </c>
    </row>
    <row r="39" spans="1:7">
      <c r="A39" s="79">
        <v>38231</v>
      </c>
      <c r="B39" s="198">
        <v>1.32</v>
      </c>
      <c r="C39" s="198">
        <v>-0.09</v>
      </c>
      <c r="D39" s="198">
        <v>-0.27</v>
      </c>
      <c r="E39" s="198">
        <v>-0.4</v>
      </c>
      <c r="F39" s="198">
        <v>-1</v>
      </c>
      <c r="G39" s="198">
        <v>-0.43</v>
      </c>
    </row>
    <row r="40" spans="1:7">
      <c r="A40" s="79">
        <v>38322</v>
      </c>
      <c r="B40" s="198">
        <v>1.97</v>
      </c>
      <c r="C40" s="198">
        <v>0.02</v>
      </c>
      <c r="D40" s="198">
        <v>-0.24</v>
      </c>
      <c r="E40" s="198">
        <v>-0.43</v>
      </c>
      <c r="F40" s="198">
        <v>-0.98</v>
      </c>
      <c r="G40" s="198">
        <v>0.35</v>
      </c>
    </row>
    <row r="41" spans="1:7">
      <c r="A41" s="79">
        <v>38412</v>
      </c>
      <c r="B41" s="198">
        <v>2.2400000000000002</v>
      </c>
      <c r="C41" s="198">
        <v>0.16</v>
      </c>
      <c r="D41" s="198">
        <v>-0.31</v>
      </c>
      <c r="E41" s="198">
        <v>-0.42</v>
      </c>
      <c r="F41" s="198">
        <v>-0.87</v>
      </c>
      <c r="G41" s="198">
        <v>0.8</v>
      </c>
    </row>
    <row r="42" spans="1:7">
      <c r="A42" s="79">
        <v>38504</v>
      </c>
      <c r="B42" s="198">
        <v>2.48</v>
      </c>
      <c r="C42" s="198">
        <v>0.25</v>
      </c>
      <c r="D42" s="198">
        <v>-0.28000000000000003</v>
      </c>
      <c r="E42" s="198">
        <v>-0.34</v>
      </c>
      <c r="F42" s="198">
        <v>-0.79</v>
      </c>
      <c r="G42" s="198">
        <v>1.33</v>
      </c>
    </row>
    <row r="43" spans="1:7">
      <c r="A43" s="79">
        <v>38596</v>
      </c>
      <c r="B43" s="198">
        <v>2.73</v>
      </c>
      <c r="C43" s="198">
        <v>0.49</v>
      </c>
      <c r="D43" s="198">
        <v>-0.18</v>
      </c>
      <c r="E43" s="198">
        <v>-0.22</v>
      </c>
      <c r="F43" s="198">
        <v>-0.78</v>
      </c>
      <c r="G43" s="198">
        <v>2.04</v>
      </c>
    </row>
    <row r="44" spans="1:7">
      <c r="A44" s="79">
        <v>38687</v>
      </c>
      <c r="B44" s="198">
        <v>3.19</v>
      </c>
      <c r="C44" s="198">
        <v>0.66</v>
      </c>
      <c r="D44" s="198">
        <v>0.05</v>
      </c>
      <c r="E44" s="198">
        <v>0.28000000000000003</v>
      </c>
      <c r="F44" s="198">
        <v>-0.7</v>
      </c>
      <c r="G44" s="198">
        <v>3.48</v>
      </c>
    </row>
    <row r="45" spans="1:7">
      <c r="A45" s="79">
        <v>38777</v>
      </c>
      <c r="B45" s="198">
        <v>3.34</v>
      </c>
      <c r="C45" s="198">
        <v>0.57999999999999996</v>
      </c>
      <c r="D45" s="198">
        <v>0.08</v>
      </c>
      <c r="E45" s="198">
        <v>0.35</v>
      </c>
      <c r="F45" s="198">
        <v>-0.48</v>
      </c>
      <c r="G45" s="198">
        <v>3.86</v>
      </c>
    </row>
    <row r="46" spans="1:7">
      <c r="A46" s="79">
        <v>38869</v>
      </c>
      <c r="B46" s="198">
        <v>3.51</v>
      </c>
      <c r="C46" s="198">
        <v>0.93</v>
      </c>
      <c r="D46" s="198">
        <v>0.12</v>
      </c>
      <c r="E46" s="198">
        <v>0.25</v>
      </c>
      <c r="F46" s="198">
        <v>-0.36</v>
      </c>
      <c r="G46" s="198">
        <v>4.45</v>
      </c>
    </row>
    <row r="47" spans="1:7">
      <c r="A47" s="79">
        <v>38961</v>
      </c>
      <c r="B47" s="198">
        <v>3.53</v>
      </c>
      <c r="C47" s="198">
        <v>0.95</v>
      </c>
      <c r="D47" s="198">
        <v>0.1</v>
      </c>
      <c r="E47" s="198">
        <v>0.39</v>
      </c>
      <c r="F47" s="198">
        <v>-0.17</v>
      </c>
      <c r="G47" s="198">
        <v>4.8099999999999996</v>
      </c>
    </row>
    <row r="48" spans="1:7">
      <c r="A48" s="79">
        <v>39052</v>
      </c>
      <c r="B48" s="198">
        <v>3.55</v>
      </c>
      <c r="C48" s="198">
        <v>1.36</v>
      </c>
      <c r="D48" s="198">
        <v>0.38</v>
      </c>
      <c r="E48" s="198">
        <v>0.57999999999999996</v>
      </c>
      <c r="F48" s="198">
        <v>0.38</v>
      </c>
      <c r="G48" s="198">
        <v>6.24</v>
      </c>
    </row>
    <row r="49" spans="1:7">
      <c r="A49" s="79">
        <v>39142</v>
      </c>
      <c r="B49" s="198">
        <v>3.75</v>
      </c>
      <c r="C49" s="198">
        <v>1.24</v>
      </c>
      <c r="D49" s="198">
        <v>0.28999999999999998</v>
      </c>
      <c r="E49" s="198">
        <v>0.5</v>
      </c>
      <c r="F49" s="198">
        <v>0.82</v>
      </c>
      <c r="G49" s="198">
        <v>6.6</v>
      </c>
    </row>
    <row r="50" spans="1:7">
      <c r="A50" s="79">
        <v>39234</v>
      </c>
      <c r="B50" s="198">
        <v>3.9</v>
      </c>
      <c r="C50" s="198">
        <v>1.37</v>
      </c>
      <c r="D50" s="198">
        <v>0.31</v>
      </c>
      <c r="E50" s="198">
        <v>0.49</v>
      </c>
      <c r="F50" s="198">
        <v>0.42</v>
      </c>
      <c r="G50" s="198">
        <v>6.49</v>
      </c>
    </row>
    <row r="51" spans="1:7">
      <c r="A51" s="79">
        <v>39326</v>
      </c>
      <c r="B51" s="198">
        <v>4.12</v>
      </c>
      <c r="C51" s="198">
        <v>1.73</v>
      </c>
      <c r="D51" s="198">
        <v>0.5</v>
      </c>
      <c r="E51" s="198">
        <v>0.56999999999999995</v>
      </c>
      <c r="F51" s="198">
        <v>0.66</v>
      </c>
      <c r="G51" s="198">
        <v>7.58</v>
      </c>
    </row>
    <row r="52" spans="1:7">
      <c r="A52" s="79">
        <v>39417</v>
      </c>
      <c r="B52" s="198">
        <v>4.53</v>
      </c>
      <c r="C52" s="198">
        <v>2.4500000000000002</v>
      </c>
      <c r="D52" s="198">
        <v>0.84</v>
      </c>
      <c r="E52" s="198">
        <v>0.54</v>
      </c>
      <c r="F52" s="198">
        <v>0.88</v>
      </c>
      <c r="G52" s="198">
        <v>9.24</v>
      </c>
    </row>
    <row r="53" spans="1:7">
      <c r="A53" s="79">
        <v>39508</v>
      </c>
      <c r="B53" s="198">
        <v>4.6500000000000004</v>
      </c>
      <c r="C53" s="198">
        <v>2.63</v>
      </c>
      <c r="D53" s="198">
        <v>0.93</v>
      </c>
      <c r="E53" s="198">
        <v>0.52</v>
      </c>
      <c r="F53" s="198">
        <v>1.1000000000000001</v>
      </c>
      <c r="G53" s="198">
        <v>9.83</v>
      </c>
    </row>
    <row r="54" spans="1:7">
      <c r="A54" s="79">
        <v>39600</v>
      </c>
      <c r="B54" s="198">
        <v>4.78</v>
      </c>
      <c r="C54" s="198">
        <v>3.29</v>
      </c>
      <c r="D54" s="198">
        <v>1.05</v>
      </c>
      <c r="E54" s="198">
        <v>0.63</v>
      </c>
      <c r="F54" s="198">
        <v>1.28</v>
      </c>
      <c r="G54" s="198">
        <v>11.02</v>
      </c>
    </row>
    <row r="55" spans="1:7">
      <c r="A55" s="79">
        <v>39692</v>
      </c>
      <c r="B55" s="198">
        <v>4.58</v>
      </c>
      <c r="C55" s="198">
        <v>3.6</v>
      </c>
      <c r="D55" s="198">
        <v>1.05</v>
      </c>
      <c r="E55" s="198">
        <v>0.84</v>
      </c>
      <c r="F55" s="198">
        <v>1.32</v>
      </c>
      <c r="G55" s="198">
        <v>11.38</v>
      </c>
    </row>
    <row r="56" spans="1:7">
      <c r="A56" s="79">
        <v>39783</v>
      </c>
      <c r="B56" s="198">
        <v>4.2300000000000004</v>
      </c>
      <c r="C56" s="198">
        <v>3.55</v>
      </c>
      <c r="D56" s="198">
        <v>1.38</v>
      </c>
      <c r="E56" s="198">
        <v>0.81</v>
      </c>
      <c r="F56" s="198">
        <v>1.39</v>
      </c>
      <c r="G56" s="198">
        <v>11.36</v>
      </c>
    </row>
    <row r="57" spans="1:7">
      <c r="A57" s="79">
        <v>39873</v>
      </c>
      <c r="B57" s="198">
        <v>3.88</v>
      </c>
      <c r="C57" s="198">
        <v>3</v>
      </c>
      <c r="D57" s="198">
        <v>1.41</v>
      </c>
      <c r="E57" s="198">
        <v>0.81</v>
      </c>
      <c r="F57" s="198">
        <v>1.44</v>
      </c>
      <c r="G57" s="198">
        <v>10.53</v>
      </c>
    </row>
    <row r="58" spans="1:7">
      <c r="A58" s="79">
        <v>39965</v>
      </c>
      <c r="B58" s="198">
        <v>4.12</v>
      </c>
      <c r="C58" s="198">
        <v>2.89</v>
      </c>
      <c r="D58" s="198">
        <v>1.6</v>
      </c>
      <c r="E58" s="198">
        <v>0.87</v>
      </c>
      <c r="F58" s="198">
        <v>1.54</v>
      </c>
      <c r="G58" s="198">
        <v>11.02</v>
      </c>
    </row>
    <row r="59" spans="1:7">
      <c r="A59" s="79">
        <v>40057</v>
      </c>
      <c r="B59" s="198">
        <v>4.3099999999999996</v>
      </c>
      <c r="C59" s="198">
        <v>2.73</v>
      </c>
      <c r="D59" s="198">
        <v>2.27</v>
      </c>
      <c r="E59" s="198">
        <v>0.96</v>
      </c>
      <c r="F59" s="198">
        <v>1.68</v>
      </c>
      <c r="G59" s="198">
        <v>11.96</v>
      </c>
    </row>
    <row r="60" spans="1:7">
      <c r="A60" s="79">
        <v>40148</v>
      </c>
      <c r="B60" s="198">
        <v>4.24</v>
      </c>
      <c r="C60" s="198">
        <v>2.4</v>
      </c>
      <c r="D60" s="198">
        <v>2.4900000000000002</v>
      </c>
      <c r="E60" s="198">
        <v>1.08</v>
      </c>
      <c r="F60" s="198">
        <v>1.66</v>
      </c>
      <c r="G60" s="198">
        <v>11.88</v>
      </c>
    </row>
    <row r="61" spans="1:7">
      <c r="A61" s="79">
        <v>40238</v>
      </c>
      <c r="B61" s="198">
        <v>3.88</v>
      </c>
      <c r="C61" s="198">
        <v>1.82</v>
      </c>
      <c r="D61" s="198">
        <v>2.25</v>
      </c>
      <c r="E61" s="198">
        <v>0.96</v>
      </c>
      <c r="F61" s="198">
        <v>1.76</v>
      </c>
      <c r="G61" s="198">
        <v>10.67</v>
      </c>
    </row>
    <row r="62" spans="1:7">
      <c r="A62" s="79">
        <v>40330</v>
      </c>
      <c r="B62" s="198">
        <v>3.55</v>
      </c>
      <c r="C62" s="198">
        <v>1.77</v>
      </c>
      <c r="D62" s="198">
        <v>2.29</v>
      </c>
      <c r="E62" s="198">
        <v>0.89</v>
      </c>
      <c r="F62" s="198">
        <v>1.64</v>
      </c>
      <c r="G62" s="198">
        <v>10.15</v>
      </c>
    </row>
    <row r="63" spans="1:7">
      <c r="A63" s="79">
        <v>40422</v>
      </c>
      <c r="B63" s="198">
        <v>3.64</v>
      </c>
      <c r="C63" s="198">
        <v>1.7</v>
      </c>
      <c r="D63" s="198">
        <v>2.48</v>
      </c>
      <c r="E63" s="198">
        <v>0.68</v>
      </c>
      <c r="F63" s="198">
        <v>1.62</v>
      </c>
      <c r="G63" s="198">
        <v>10.119999999999999</v>
      </c>
    </row>
    <row r="64" spans="1:7">
      <c r="A64" s="79">
        <v>40513</v>
      </c>
      <c r="B64" s="198">
        <v>3.76</v>
      </c>
      <c r="C64" s="198">
        <v>1.7</v>
      </c>
      <c r="D64" s="198">
        <v>2.46</v>
      </c>
      <c r="E64" s="198">
        <v>0.84</v>
      </c>
      <c r="F64" s="198">
        <v>1.81</v>
      </c>
      <c r="G64" s="198">
        <v>10.57</v>
      </c>
    </row>
    <row r="65" spans="1:7">
      <c r="A65" s="79">
        <v>40603</v>
      </c>
      <c r="B65" s="198">
        <v>3.37</v>
      </c>
      <c r="C65" s="198">
        <v>1.35</v>
      </c>
      <c r="D65" s="198">
        <v>2.16</v>
      </c>
      <c r="E65" s="198">
        <v>0.83</v>
      </c>
      <c r="F65" s="198">
        <v>1.91</v>
      </c>
      <c r="G65" s="198">
        <v>9.6300000000000008</v>
      </c>
    </row>
    <row r="66" spans="1:7">
      <c r="A66" s="79">
        <v>40695</v>
      </c>
      <c r="B66" s="198">
        <v>3.27</v>
      </c>
      <c r="C66" s="198">
        <v>1.39</v>
      </c>
      <c r="D66" s="198">
        <v>1.96</v>
      </c>
      <c r="E66" s="198">
        <v>0.76</v>
      </c>
      <c r="F66" s="198">
        <v>1.86</v>
      </c>
      <c r="G66" s="198">
        <v>9.23</v>
      </c>
    </row>
    <row r="67" spans="1:7">
      <c r="A67" s="79">
        <v>40787</v>
      </c>
      <c r="B67" s="198">
        <v>3.33</v>
      </c>
      <c r="C67" s="198">
        <v>1.08</v>
      </c>
      <c r="D67" s="198">
        <v>2.15</v>
      </c>
      <c r="E67" s="198">
        <v>0.9</v>
      </c>
      <c r="F67" s="198">
        <v>1.71</v>
      </c>
      <c r="G67" s="198">
        <v>9.16</v>
      </c>
    </row>
    <row r="68" spans="1:7">
      <c r="A68" s="79">
        <v>40878</v>
      </c>
      <c r="B68" s="198">
        <v>3.48</v>
      </c>
      <c r="C68" s="198">
        <v>1.33</v>
      </c>
      <c r="D68" s="198">
        <v>2.19</v>
      </c>
      <c r="E68" s="198">
        <v>0.7</v>
      </c>
      <c r="F68" s="198">
        <v>1.7</v>
      </c>
      <c r="G68" s="198">
        <v>9.41</v>
      </c>
    </row>
    <row r="69" spans="1:7">
      <c r="A69" s="79">
        <v>40969</v>
      </c>
      <c r="B69" s="198">
        <v>3.15</v>
      </c>
      <c r="C69" s="198">
        <v>0.99</v>
      </c>
      <c r="D69" s="198">
        <v>1.92</v>
      </c>
      <c r="E69" s="198">
        <v>0.67</v>
      </c>
      <c r="F69" s="198">
        <v>1.76</v>
      </c>
      <c r="G69" s="198">
        <v>8.49</v>
      </c>
    </row>
    <row r="70" spans="1:7">
      <c r="A70" s="79">
        <v>41061</v>
      </c>
      <c r="B70" s="198">
        <v>3.01</v>
      </c>
      <c r="C70" s="198">
        <v>1.2</v>
      </c>
      <c r="D70" s="198">
        <v>1.7</v>
      </c>
      <c r="E70" s="198">
        <v>0.97</v>
      </c>
      <c r="F70" s="198">
        <v>1.65</v>
      </c>
      <c r="G70" s="198">
        <v>8.5299999999999994</v>
      </c>
    </row>
    <row r="71" spans="1:7">
      <c r="A71" s="79">
        <v>41153</v>
      </c>
      <c r="B71" s="198">
        <v>2.86</v>
      </c>
      <c r="C71" s="198">
        <v>0.59</v>
      </c>
      <c r="D71" s="198">
        <v>2.02</v>
      </c>
      <c r="E71" s="198">
        <v>1.06</v>
      </c>
      <c r="F71" s="198">
        <v>1.68</v>
      </c>
      <c r="G71" s="198">
        <v>8.1999999999999993</v>
      </c>
    </row>
    <row r="72" spans="1:7">
      <c r="A72" s="79">
        <v>41244</v>
      </c>
      <c r="B72" s="198">
        <v>3.01</v>
      </c>
      <c r="C72" s="198">
        <v>0.81</v>
      </c>
      <c r="D72" s="198">
        <v>2.11</v>
      </c>
      <c r="E72" s="198">
        <v>1.17</v>
      </c>
      <c r="F72" s="198">
        <v>1.73</v>
      </c>
      <c r="G72" s="198">
        <v>8.83</v>
      </c>
    </row>
    <row r="73" spans="1:7">
      <c r="A73" s="79">
        <v>41334</v>
      </c>
      <c r="B73" s="198">
        <v>2.73</v>
      </c>
      <c r="C73" s="198">
        <v>0.5</v>
      </c>
      <c r="D73" s="198">
        <v>1.98</v>
      </c>
      <c r="E73" s="198">
        <v>0.96</v>
      </c>
      <c r="F73" s="198">
        <v>1.87</v>
      </c>
      <c r="G73" s="198">
        <v>8.0500000000000007</v>
      </c>
    </row>
    <row r="74" spans="1:7">
      <c r="A74" s="79">
        <v>41426</v>
      </c>
      <c r="B74" s="198">
        <v>2.72</v>
      </c>
      <c r="C74" s="198">
        <v>0.28000000000000003</v>
      </c>
      <c r="D74" s="198">
        <v>2.0699999999999998</v>
      </c>
      <c r="E74" s="198">
        <v>1.29</v>
      </c>
      <c r="F74" s="198">
        <v>2.06</v>
      </c>
      <c r="G74" s="198">
        <v>8.41</v>
      </c>
    </row>
    <row r="75" spans="1:7">
      <c r="A75" s="79">
        <v>41518</v>
      </c>
      <c r="B75" s="198">
        <v>2.67</v>
      </c>
      <c r="C75" s="198">
        <v>-0.09</v>
      </c>
      <c r="D75" s="198">
        <v>1.98</v>
      </c>
      <c r="E75" s="198">
        <v>1.04</v>
      </c>
      <c r="F75" s="198">
        <v>1.91</v>
      </c>
      <c r="G75" s="198">
        <v>7.52</v>
      </c>
    </row>
    <row r="76" spans="1:7">
      <c r="A76" s="79">
        <v>41609</v>
      </c>
      <c r="B76" s="198">
        <v>2.69</v>
      </c>
      <c r="C76" s="198">
        <v>0.03</v>
      </c>
      <c r="D76" s="198">
        <v>2.1</v>
      </c>
      <c r="E76" s="198">
        <v>1.08</v>
      </c>
      <c r="F76" s="198">
        <v>1.95</v>
      </c>
      <c r="G76" s="198">
        <v>7.85</v>
      </c>
    </row>
    <row r="77" spans="1:7">
      <c r="A77" s="79">
        <v>41699</v>
      </c>
      <c r="B77" s="198">
        <v>2.1800000000000002</v>
      </c>
      <c r="C77" s="198">
        <v>-0.49</v>
      </c>
      <c r="D77" s="198">
        <v>1.91</v>
      </c>
      <c r="E77" s="198">
        <v>0.95</v>
      </c>
      <c r="F77" s="198">
        <v>1.97</v>
      </c>
      <c r="G77" s="198">
        <v>6.51</v>
      </c>
    </row>
    <row r="78" spans="1:7">
      <c r="A78" s="79">
        <v>41791</v>
      </c>
      <c r="B78" s="198">
        <v>2.29</v>
      </c>
      <c r="C78" s="198">
        <v>-0.38</v>
      </c>
      <c r="D78" s="198">
        <v>1.75</v>
      </c>
      <c r="E78" s="198">
        <v>0.79</v>
      </c>
      <c r="F78" s="198">
        <v>2</v>
      </c>
      <c r="G78" s="198">
        <v>6.45</v>
      </c>
    </row>
    <row r="79" spans="1:7">
      <c r="A79" s="79">
        <v>41883</v>
      </c>
      <c r="B79" s="198">
        <v>2.1</v>
      </c>
      <c r="C79" s="198">
        <v>-0.76</v>
      </c>
      <c r="D79" s="198">
        <v>1.72</v>
      </c>
      <c r="E79" s="198">
        <v>0.67</v>
      </c>
      <c r="F79" s="198">
        <v>1.97</v>
      </c>
      <c r="G79" s="198">
        <v>5.7</v>
      </c>
    </row>
    <row r="80" spans="1:7">
      <c r="A80" s="79">
        <v>41974</v>
      </c>
      <c r="B80" s="198">
        <v>2.33</v>
      </c>
      <c r="C80" s="198">
        <v>-0.64</v>
      </c>
      <c r="D80" s="198">
        <v>1.9</v>
      </c>
      <c r="E80" s="198">
        <v>0.86</v>
      </c>
      <c r="F80" s="198">
        <v>1.9</v>
      </c>
      <c r="G80" s="198">
        <v>6.34</v>
      </c>
    </row>
    <row r="81" spans="1:7">
      <c r="A81" s="79">
        <v>42064</v>
      </c>
      <c r="B81" s="198">
        <v>2.04</v>
      </c>
      <c r="C81" s="198">
        <v>-0.69</v>
      </c>
      <c r="D81" s="198">
        <v>1.31</v>
      </c>
      <c r="E81" s="198">
        <v>0.64</v>
      </c>
      <c r="F81" s="198">
        <v>1.77</v>
      </c>
      <c r="G81" s="198">
        <v>5.0599999999999996</v>
      </c>
    </row>
    <row r="82" spans="1:7">
      <c r="A82" s="79">
        <v>42156</v>
      </c>
      <c r="B82" s="198">
        <v>1.87</v>
      </c>
      <c r="C82" s="198">
        <v>-0.56000000000000005</v>
      </c>
      <c r="D82" s="198">
        <v>1</v>
      </c>
      <c r="E82" s="198">
        <v>0.33</v>
      </c>
      <c r="F82" s="198">
        <v>1.75</v>
      </c>
      <c r="G82" s="198">
        <v>4.3899999999999997</v>
      </c>
    </row>
    <row r="83" spans="1:7">
      <c r="A83" s="79">
        <v>42248</v>
      </c>
      <c r="B83" s="198">
        <v>1.72</v>
      </c>
      <c r="C83" s="198">
        <v>-0.78</v>
      </c>
      <c r="D83" s="198">
        <v>0.8</v>
      </c>
      <c r="E83" s="198">
        <v>0.28999999999999998</v>
      </c>
      <c r="F83" s="198">
        <v>1.52</v>
      </c>
      <c r="G83" s="198">
        <v>3.55</v>
      </c>
    </row>
    <row r="84" spans="1:7">
      <c r="A84" s="79">
        <v>42339</v>
      </c>
      <c r="B84" s="198">
        <v>1.7</v>
      </c>
      <c r="C84" s="198">
        <v>-0.7</v>
      </c>
      <c r="D84" s="198">
        <v>0.71</v>
      </c>
      <c r="E84" s="198">
        <v>0.47</v>
      </c>
      <c r="F84" s="198">
        <v>1.45</v>
      </c>
      <c r="G84" s="198">
        <v>3.63</v>
      </c>
    </row>
    <row r="85" spans="1:7">
      <c r="A85" s="79">
        <v>42430</v>
      </c>
      <c r="B85" s="198">
        <v>1.31</v>
      </c>
      <c r="C85" s="198">
        <v>-1.37</v>
      </c>
      <c r="D85" s="198">
        <v>0.28999999999999998</v>
      </c>
      <c r="E85" s="198">
        <v>0.27</v>
      </c>
      <c r="F85" s="198">
        <v>1.45</v>
      </c>
      <c r="G85" s="198">
        <v>1.95</v>
      </c>
    </row>
    <row r="86" spans="1:7">
      <c r="A86" s="79">
        <v>42522</v>
      </c>
      <c r="B86" s="198">
        <v>0.96</v>
      </c>
      <c r="C86" s="198">
        <v>-1.74</v>
      </c>
      <c r="D86" s="198">
        <v>-7.0000000000000007E-2</v>
      </c>
      <c r="E86" s="198">
        <v>0.13</v>
      </c>
      <c r="F86" s="198">
        <v>1.38</v>
      </c>
      <c r="G86" s="198">
        <v>0.66</v>
      </c>
    </row>
    <row r="87" spans="1:7">
      <c r="A87" s="79">
        <v>42614</v>
      </c>
      <c r="B87" s="198">
        <v>0.56999999999999995</v>
      </c>
      <c r="C87" s="198">
        <v>-2.1800000000000002</v>
      </c>
      <c r="D87" s="198">
        <v>-0.35</v>
      </c>
      <c r="E87" s="198">
        <v>-0.05</v>
      </c>
      <c r="F87" s="198">
        <v>1.22</v>
      </c>
      <c r="G87" s="198">
        <v>-0.79</v>
      </c>
    </row>
    <row r="88" spans="1:7">
      <c r="A88" s="79">
        <v>42705</v>
      </c>
      <c r="B88" s="198">
        <v>0.35</v>
      </c>
      <c r="C88" s="198">
        <v>-2.23</v>
      </c>
      <c r="D88" s="198">
        <v>-0.75</v>
      </c>
      <c r="E88" s="198">
        <v>0.03</v>
      </c>
      <c r="F88" s="198">
        <v>1.18</v>
      </c>
      <c r="G88" s="198">
        <v>-1.42</v>
      </c>
    </row>
    <row r="89" spans="1:7">
      <c r="A89" s="79">
        <v>42795</v>
      </c>
      <c r="B89" s="198">
        <v>0</v>
      </c>
      <c r="C89" s="198">
        <v>-2.7</v>
      </c>
      <c r="D89" s="198">
        <v>-1.04</v>
      </c>
      <c r="E89" s="198">
        <v>-0.11</v>
      </c>
      <c r="F89" s="198">
        <v>1.1599999999999999</v>
      </c>
      <c r="G89" s="198">
        <v>-2.7</v>
      </c>
    </row>
    <row r="90" spans="1:7">
      <c r="A90" s="79">
        <v>42887</v>
      </c>
      <c r="B90" s="198">
        <v>-0.2</v>
      </c>
      <c r="C90" s="198">
        <v>-3</v>
      </c>
      <c r="D90" s="198">
        <v>-1.26</v>
      </c>
      <c r="E90" s="198">
        <v>-0.11</v>
      </c>
      <c r="F90" s="198">
        <v>0.97</v>
      </c>
      <c r="G90" s="198">
        <v>-3.6</v>
      </c>
    </row>
    <row r="91" spans="1:7">
      <c r="A91" s="79">
        <v>42979</v>
      </c>
      <c r="B91" s="198">
        <v>-0.35</v>
      </c>
      <c r="C91" s="198">
        <v>-3.28</v>
      </c>
      <c r="D91" s="198">
        <v>-1.68</v>
      </c>
      <c r="E91" s="198">
        <v>0.1</v>
      </c>
      <c r="F91" s="198">
        <v>0.92</v>
      </c>
      <c r="G91" s="198">
        <v>-4.3</v>
      </c>
    </row>
    <row r="92" spans="1:7">
      <c r="A92" s="79">
        <v>43070</v>
      </c>
      <c r="B92" s="198">
        <v>-0.23</v>
      </c>
      <c r="C92" s="198">
        <v>-3.08</v>
      </c>
      <c r="D92" s="198">
        <v>-2.09</v>
      </c>
      <c r="E92" s="198">
        <v>0.86</v>
      </c>
      <c r="F92" s="198">
        <v>0.76</v>
      </c>
      <c r="G92" s="198">
        <v>-3.77</v>
      </c>
    </row>
    <row r="93" spans="1:7">
      <c r="A93" s="79">
        <v>43160</v>
      </c>
      <c r="B93" s="198">
        <v>-0.52</v>
      </c>
      <c r="C93" s="198">
        <v>-3.29</v>
      </c>
      <c r="D93" s="198">
        <v>-2.4700000000000002</v>
      </c>
      <c r="E93" s="198">
        <v>0.55000000000000004</v>
      </c>
      <c r="F93" s="198">
        <v>0.49</v>
      </c>
      <c r="G93" s="198">
        <v>-5.23</v>
      </c>
    </row>
    <row r="94" spans="1:7">
      <c r="A94" s="79">
        <v>43252</v>
      </c>
      <c r="B94" s="198">
        <v>-0.56000000000000005</v>
      </c>
      <c r="C94" s="198">
        <v>-3.15</v>
      </c>
      <c r="D94" s="198">
        <v>-2.68</v>
      </c>
      <c r="E94" s="198">
        <v>0.75</v>
      </c>
      <c r="F94" s="198">
        <v>0.32</v>
      </c>
      <c r="G94" s="198">
        <v>-5.32</v>
      </c>
    </row>
    <row r="95" spans="1:7">
      <c r="A95" s="79">
        <v>43344</v>
      </c>
      <c r="B95" s="199">
        <v>-0.57999999999999996</v>
      </c>
      <c r="C95" s="199">
        <v>-3</v>
      </c>
      <c r="D95" s="199">
        <v>-2.81</v>
      </c>
      <c r="E95" s="199">
        <v>1.02</v>
      </c>
      <c r="F95" s="199">
        <v>0.25</v>
      </c>
      <c r="G95" s="199">
        <v>-5.12</v>
      </c>
    </row>
    <row r="96" spans="1:7">
      <c r="A96" s="79">
        <v>43435</v>
      </c>
      <c r="B96" s="199">
        <v>-0.16</v>
      </c>
      <c r="C96" s="199">
        <v>-2.48</v>
      </c>
      <c r="D96" s="199">
        <v>-2.96</v>
      </c>
      <c r="E96" s="199">
        <v>1.04</v>
      </c>
      <c r="F96" s="199">
        <v>0.5</v>
      </c>
      <c r="G96" s="199">
        <v>-4.07</v>
      </c>
    </row>
    <row r="97" spans="1:7">
      <c r="A97" s="79">
        <v>43525</v>
      </c>
      <c r="B97" s="199">
        <v>-0.18</v>
      </c>
      <c r="C97" s="199">
        <v>-2.65</v>
      </c>
      <c r="D97" s="199">
        <v>-3.15</v>
      </c>
      <c r="E97" s="199">
        <v>1.37</v>
      </c>
      <c r="F97" s="199">
        <v>0.43</v>
      </c>
      <c r="G97" s="199">
        <v>-4.1900000000000004</v>
      </c>
    </row>
    <row r="98" spans="1:7">
      <c r="A98" s="79">
        <v>43617</v>
      </c>
      <c r="B98" s="199">
        <v>-0.1</v>
      </c>
      <c r="C98" s="199">
        <v>-2.54</v>
      </c>
      <c r="D98" s="199">
        <v>-3.4</v>
      </c>
      <c r="E98" s="199">
        <v>2.15</v>
      </c>
      <c r="F98" s="199">
        <v>0.44</v>
      </c>
      <c r="G98" s="199">
        <v>-3.45</v>
      </c>
    </row>
    <row r="99" spans="1:7">
      <c r="A99" s="79">
        <v>43709</v>
      </c>
      <c r="B99" s="5">
        <v>0.05</v>
      </c>
      <c r="C99" s="5">
        <v>-2.34</v>
      </c>
      <c r="D99" s="5">
        <v>-3.53</v>
      </c>
      <c r="E99" s="5">
        <v>2.2200000000000002</v>
      </c>
      <c r="F99" s="5">
        <v>0.19</v>
      </c>
      <c r="G99" s="148">
        <v>-3.4</v>
      </c>
    </row>
    <row r="100" spans="1:7">
      <c r="A100" s="79">
        <v>43800</v>
      </c>
      <c r="B100" s="5">
        <v>0.47</v>
      </c>
      <c r="C100" s="5">
        <v>-1.72</v>
      </c>
      <c r="D100" s="5">
        <v>-3.76</v>
      </c>
      <c r="E100" s="5">
        <v>2.59</v>
      </c>
      <c r="F100" s="5">
        <v>0.21</v>
      </c>
      <c r="G100" s="5">
        <v>-2.21</v>
      </c>
    </row>
  </sheetData>
  <pageMargins left="0.511811024" right="0.511811024" top="0.78740157499999996" bottom="0.78740157499999996" header="0.31496062000000002" footer="0.31496062000000002"/>
  <pageSetup paperSize="9"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A16"/>
  <sheetViews>
    <sheetView showGridLines="0" zoomScaleNormal="100" workbookViewId="0"/>
  </sheetViews>
  <sheetFormatPr defaultColWidth="9" defaultRowHeight="20.100000000000001" customHeight="1"/>
  <cols>
    <col min="1" max="1" width="119.375" style="1" customWidth="1"/>
    <col min="2" max="16384" width="9" style="1"/>
  </cols>
  <sheetData>
    <row r="1" spans="1:1" ht="20.100000000000001" customHeight="1">
      <c r="A1" s="28" t="s">
        <v>3</v>
      </c>
    </row>
    <row r="2" spans="1:1" ht="20.100000000000001" customHeight="1">
      <c r="A2" s="14"/>
    </row>
    <row r="3" spans="1:1" ht="20.100000000000001" customHeight="1">
      <c r="A3" s="14"/>
    </row>
    <row r="4" spans="1:1" ht="45.75">
      <c r="A4" s="15" t="s">
        <v>4</v>
      </c>
    </row>
    <row r="5" spans="1:1" ht="20.100000000000001" customHeight="1">
      <c r="A5" s="11"/>
    </row>
    <row r="6" spans="1:1" ht="90.75">
      <c r="A6" s="15" t="s">
        <v>5</v>
      </c>
    </row>
    <row r="7" spans="1:1" ht="15.75">
      <c r="A7" s="15"/>
    </row>
    <row r="8" spans="1:1" ht="30.75">
      <c r="A8" s="15" t="s">
        <v>6</v>
      </c>
    </row>
    <row r="9" spans="1:1" ht="20.100000000000001" customHeight="1">
      <c r="A9" s="5"/>
    </row>
    <row r="10" spans="1:1" ht="20.100000000000001" customHeight="1">
      <c r="A10" s="11"/>
    </row>
    <row r="11" spans="1:1" ht="20.100000000000001" customHeight="1">
      <c r="A11" s="11" t="s">
        <v>7</v>
      </c>
    </row>
    <row r="12" spans="1:1" ht="20.100000000000001" customHeight="1">
      <c r="A12" s="29" t="s">
        <v>8</v>
      </c>
    </row>
    <row r="13" spans="1:1" ht="20.100000000000001" customHeight="1">
      <c r="A13" s="11"/>
    </row>
    <row r="14" spans="1:1" ht="20.100000000000001" customHeight="1">
      <c r="A14" s="3"/>
    </row>
    <row r="15" spans="1:1" ht="20.100000000000001" customHeight="1">
      <c r="A15" s="3"/>
    </row>
    <row r="16" spans="1:1" ht="20.100000000000001" customHeight="1">
      <c r="A16" s="3"/>
    </row>
  </sheetData>
  <hyperlinks>
    <hyperlink ref="A12" r:id="rId1" xr:uid="{00000000-0004-0000-0100-000000000000}"/>
  </hyperlinks>
  <pageMargins left="0.511811024" right="0.511811024" top="0.78740157499999996" bottom="0.78740157499999996" header="0.31496062000000002" footer="0.31496062000000002"/>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17">
    <tabColor theme="0" tint="-0.14999847407452621"/>
  </sheetPr>
  <dimension ref="A1:E37"/>
  <sheetViews>
    <sheetView workbookViewId="0"/>
  </sheetViews>
  <sheetFormatPr defaultColWidth="9" defaultRowHeight="15"/>
  <cols>
    <col min="1" max="1" width="9" style="107"/>
    <col min="2" max="2" width="13.125" style="107" customWidth="1"/>
    <col min="3" max="3" width="16" style="107" customWidth="1"/>
    <col min="4" max="4" width="14" style="107" customWidth="1"/>
    <col min="5" max="16384" width="9" style="107"/>
  </cols>
  <sheetData>
    <row r="1" spans="1:5" ht="15.75">
      <c r="A1" s="36" t="s">
        <v>10</v>
      </c>
    </row>
    <row r="3" spans="1:5" ht="15.75">
      <c r="A3" s="109" t="s">
        <v>258</v>
      </c>
    </row>
    <row r="4" spans="1:5">
      <c r="A4" s="107" t="s">
        <v>259</v>
      </c>
    </row>
    <row r="6" spans="1:5" ht="45">
      <c r="B6" s="142" t="s">
        <v>260</v>
      </c>
      <c r="C6" s="142" t="s">
        <v>261</v>
      </c>
      <c r="D6" s="142" t="s">
        <v>262</v>
      </c>
      <c r="E6" s="365"/>
    </row>
    <row r="7" spans="1:5">
      <c r="A7" s="438">
        <v>201206</v>
      </c>
      <c r="B7" s="143">
        <v>6.4</v>
      </c>
      <c r="C7" s="143">
        <v>4.8</v>
      </c>
      <c r="D7" s="143">
        <v>2.2999999999999998</v>
      </c>
      <c r="E7" s="365"/>
    </row>
    <row r="8" spans="1:5">
      <c r="A8" s="438">
        <v>201209</v>
      </c>
      <c r="B8" s="143">
        <v>6</v>
      </c>
      <c r="C8" s="143">
        <v>5.2</v>
      </c>
      <c r="D8" s="143">
        <v>2.2000000000000002</v>
      </c>
      <c r="E8" s="365"/>
    </row>
    <row r="9" spans="1:5">
      <c r="A9" s="438">
        <v>201212</v>
      </c>
      <c r="B9" s="143">
        <v>6.4</v>
      </c>
      <c r="C9" s="143">
        <v>5.3</v>
      </c>
      <c r="D9" s="143">
        <v>2.2999999999999998</v>
      </c>
      <c r="E9" s="365"/>
    </row>
    <row r="10" spans="1:5">
      <c r="A10" s="438">
        <v>201303</v>
      </c>
      <c r="B10" s="143">
        <v>6</v>
      </c>
      <c r="C10" s="143">
        <v>4.9000000000000004</v>
      </c>
      <c r="D10" s="143">
        <v>2.2999999999999998</v>
      </c>
      <c r="E10" s="365"/>
    </row>
    <row r="11" spans="1:5">
      <c r="A11" s="438">
        <v>201306</v>
      </c>
      <c r="B11" s="143">
        <v>6.6</v>
      </c>
      <c r="C11" s="143">
        <v>5.2</v>
      </c>
      <c r="D11" s="143">
        <v>2.2999999999999998</v>
      </c>
      <c r="E11" s="365"/>
    </row>
    <row r="12" spans="1:5">
      <c r="A12" s="438">
        <v>201309</v>
      </c>
      <c r="B12" s="143">
        <v>6.4</v>
      </c>
      <c r="C12" s="143">
        <v>4.9000000000000004</v>
      </c>
      <c r="D12" s="143">
        <v>2.2000000000000002</v>
      </c>
      <c r="E12" s="365"/>
    </row>
    <row r="13" spans="1:5">
      <c r="A13" s="438">
        <v>201312</v>
      </c>
      <c r="B13" s="143">
        <v>6.3</v>
      </c>
      <c r="C13" s="143">
        <v>4.5999999999999996</v>
      </c>
      <c r="D13" s="143">
        <v>2.1</v>
      </c>
      <c r="E13" s="365"/>
    </row>
    <row r="14" spans="1:5">
      <c r="A14" s="438">
        <v>201403</v>
      </c>
      <c r="B14" s="143">
        <v>6.2</v>
      </c>
      <c r="C14" s="143">
        <v>4.5999999999999996</v>
      </c>
      <c r="D14" s="143">
        <v>2.2000000000000002</v>
      </c>
      <c r="E14" s="365"/>
    </row>
    <row r="15" spans="1:5">
      <c r="A15" s="438">
        <v>201406</v>
      </c>
      <c r="B15" s="143">
        <v>5.9</v>
      </c>
      <c r="C15" s="143">
        <v>4.8</v>
      </c>
      <c r="D15" s="143">
        <v>2.2999999999999998</v>
      </c>
      <c r="E15" s="365"/>
    </row>
    <row r="16" spans="1:5">
      <c r="A16" s="438">
        <v>201409</v>
      </c>
      <c r="B16" s="143">
        <v>5.4</v>
      </c>
      <c r="C16" s="143">
        <v>4</v>
      </c>
      <c r="D16" s="143">
        <v>2.4</v>
      </c>
      <c r="E16" s="365"/>
    </row>
    <row r="17" spans="1:5">
      <c r="A17" s="438">
        <v>201412</v>
      </c>
      <c r="B17" s="143">
        <v>5.8</v>
      </c>
      <c r="C17" s="143">
        <v>3.8</v>
      </c>
      <c r="D17" s="143">
        <v>2.5</v>
      </c>
      <c r="E17" s="365"/>
    </row>
    <row r="18" spans="1:5">
      <c r="A18" s="438">
        <v>201503</v>
      </c>
      <c r="B18" s="143">
        <v>5.2</v>
      </c>
      <c r="C18" s="143">
        <v>3.8</v>
      </c>
      <c r="D18" s="143">
        <v>2.6</v>
      </c>
      <c r="E18" s="365"/>
    </row>
    <row r="19" spans="1:5">
      <c r="A19" s="438">
        <v>201506</v>
      </c>
      <c r="B19" s="143">
        <v>5.2</v>
      </c>
      <c r="C19" s="143">
        <v>3.5</v>
      </c>
      <c r="D19" s="143">
        <v>2.7</v>
      </c>
      <c r="E19" s="365"/>
    </row>
    <row r="20" spans="1:5">
      <c r="A20" s="438">
        <v>201509</v>
      </c>
      <c r="B20" s="143">
        <v>3.9</v>
      </c>
      <c r="C20" s="143">
        <v>3.1</v>
      </c>
      <c r="D20" s="143">
        <v>3</v>
      </c>
      <c r="E20" s="365"/>
    </row>
    <row r="21" spans="1:5">
      <c r="A21" s="438">
        <v>201512</v>
      </c>
      <c r="B21" s="143">
        <v>2.5</v>
      </c>
      <c r="C21" s="143">
        <v>2.5</v>
      </c>
      <c r="D21" s="143">
        <v>3.1</v>
      </c>
      <c r="E21" s="365"/>
    </row>
    <row r="22" spans="1:5">
      <c r="A22" s="438">
        <v>201603</v>
      </c>
      <c r="B22" s="143">
        <v>2.2000000000000002</v>
      </c>
      <c r="C22" s="143">
        <v>2.7</v>
      </c>
      <c r="D22" s="143">
        <v>3.2</v>
      </c>
      <c r="E22" s="365"/>
    </row>
    <row r="23" spans="1:5">
      <c r="A23" s="438">
        <v>201606</v>
      </c>
      <c r="B23" s="143">
        <v>1.2</v>
      </c>
      <c r="C23" s="143">
        <v>2.6</v>
      </c>
      <c r="D23" s="143">
        <v>3.1</v>
      </c>
      <c r="E23" s="365"/>
    </row>
    <row r="24" spans="1:5">
      <c r="A24" s="438">
        <v>201609</v>
      </c>
      <c r="B24" s="143">
        <v>1.5</v>
      </c>
      <c r="C24" s="143">
        <v>3.1</v>
      </c>
      <c r="D24" s="143">
        <v>2.8</v>
      </c>
      <c r="E24" s="365"/>
    </row>
    <row r="25" spans="1:5">
      <c r="A25" s="438">
        <v>201612</v>
      </c>
      <c r="B25" s="143">
        <v>3.2</v>
      </c>
      <c r="C25" s="143">
        <v>3</v>
      </c>
      <c r="D25" s="143">
        <v>2.6</v>
      </c>
      <c r="E25" s="365"/>
    </row>
    <row r="26" spans="1:5">
      <c r="A26" s="438">
        <v>201703</v>
      </c>
      <c r="B26" s="143">
        <v>4</v>
      </c>
      <c r="C26" s="143">
        <v>3.2</v>
      </c>
      <c r="D26" s="143">
        <v>2.6</v>
      </c>
      <c r="E26" s="365"/>
    </row>
    <row r="27" spans="1:5">
      <c r="A27" s="438">
        <v>201706</v>
      </c>
      <c r="B27" s="143">
        <v>2.5</v>
      </c>
      <c r="C27" s="143">
        <v>2.7</v>
      </c>
      <c r="D27" s="143">
        <v>2.8</v>
      </c>
      <c r="E27" s="365"/>
    </row>
    <row r="28" spans="1:5">
      <c r="A28" s="438">
        <v>201709</v>
      </c>
      <c r="B28" s="143">
        <v>3</v>
      </c>
      <c r="C28" s="143">
        <v>3.2</v>
      </c>
      <c r="D28" s="143">
        <v>2.7</v>
      </c>
      <c r="E28" s="365"/>
    </row>
    <row r="29" spans="1:5">
      <c r="A29" s="438">
        <v>201712</v>
      </c>
      <c r="B29" s="143">
        <v>4.2</v>
      </c>
      <c r="C29" s="143">
        <v>3.6</v>
      </c>
      <c r="D29" s="143">
        <v>2.4</v>
      </c>
      <c r="E29" s="365"/>
    </row>
    <row r="30" spans="1:5">
      <c r="A30" s="438">
        <v>201803</v>
      </c>
      <c r="B30" s="143">
        <v>5.0999999999999996</v>
      </c>
      <c r="C30" s="143">
        <v>3.7</v>
      </c>
      <c r="D30" s="143">
        <v>2.7</v>
      </c>
      <c r="E30" s="365"/>
    </row>
    <row r="31" spans="1:5">
      <c r="A31" s="438">
        <v>201806</v>
      </c>
      <c r="B31" s="143">
        <v>5.4</v>
      </c>
      <c r="C31" s="143">
        <v>3.5</v>
      </c>
      <c r="D31" s="143">
        <v>2.8</v>
      </c>
      <c r="E31" s="365"/>
    </row>
    <row r="32" spans="1:5">
      <c r="A32" s="438">
        <v>201809</v>
      </c>
      <c r="B32" s="143">
        <v>5.3</v>
      </c>
      <c r="C32" s="143">
        <v>3.7</v>
      </c>
      <c r="D32" s="143">
        <v>2.8</v>
      </c>
      <c r="E32" s="365"/>
    </row>
    <row r="33" spans="1:5">
      <c r="A33" s="438">
        <v>201812</v>
      </c>
      <c r="B33" s="143">
        <v>7.1</v>
      </c>
      <c r="C33" s="143">
        <v>4.0999999999999996</v>
      </c>
      <c r="D33" s="143">
        <v>2.5</v>
      </c>
      <c r="E33" s="365"/>
    </row>
    <row r="34" spans="1:5">
      <c r="A34" s="438">
        <v>201903</v>
      </c>
      <c r="B34" s="143">
        <v>7.4</v>
      </c>
      <c r="C34" s="143">
        <v>4.4000000000000004</v>
      </c>
      <c r="D34" s="143">
        <v>2.7</v>
      </c>
      <c r="E34" s="365"/>
    </row>
    <row r="35" spans="1:5">
      <c r="A35" s="438">
        <v>201906</v>
      </c>
      <c r="B35" s="143">
        <v>7.3</v>
      </c>
      <c r="C35" s="143">
        <v>4.5999999999999996</v>
      </c>
      <c r="D35" s="143">
        <v>2.4</v>
      </c>
      <c r="E35" s="365"/>
    </row>
    <row r="36" spans="1:5">
      <c r="A36" s="438">
        <v>201909</v>
      </c>
      <c r="B36" s="107">
        <v>7.8</v>
      </c>
      <c r="C36" s="107">
        <v>4.5</v>
      </c>
      <c r="D36" s="107">
        <v>2.5</v>
      </c>
    </row>
    <row r="37" spans="1:5">
      <c r="A37" s="438">
        <v>201912</v>
      </c>
      <c r="B37" s="107">
        <v>9.4</v>
      </c>
      <c r="C37" s="107">
        <v>5.0999999999999996</v>
      </c>
      <c r="D37" s="107">
        <v>2.1</v>
      </c>
    </row>
  </sheetData>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ilha18">
    <tabColor theme="0" tint="-0.14999847407452621"/>
  </sheetPr>
  <dimension ref="A1:J20"/>
  <sheetViews>
    <sheetView showGridLines="0" workbookViewId="0"/>
  </sheetViews>
  <sheetFormatPr defaultColWidth="9" defaultRowHeight="12.75"/>
  <cols>
    <col min="1" max="1" width="9" style="43"/>
    <col min="2" max="5" width="10.875" style="42" customWidth="1"/>
    <col min="6" max="8" width="10.875" style="43" customWidth="1"/>
    <col min="9" max="9" width="9.875" style="43" bestFit="1" customWidth="1"/>
    <col min="10" max="16384" width="9" style="43"/>
  </cols>
  <sheetData>
    <row r="1" spans="1:10" s="5" customFormat="1" ht="15.75">
      <c r="A1" s="17" t="s">
        <v>10</v>
      </c>
      <c r="B1" s="95"/>
      <c r="C1" s="95"/>
      <c r="D1" s="95"/>
      <c r="E1" s="95"/>
    </row>
    <row r="2" spans="1:10" s="5" customFormat="1" ht="15">
      <c r="B2" s="95"/>
      <c r="C2" s="95"/>
      <c r="D2" s="95"/>
      <c r="E2" s="95"/>
    </row>
    <row r="3" spans="1:10" s="5" customFormat="1" ht="15.75">
      <c r="A3" s="6" t="s">
        <v>263</v>
      </c>
      <c r="B3" s="95"/>
      <c r="C3" s="95"/>
      <c r="D3" s="95"/>
      <c r="E3" s="95"/>
    </row>
    <row r="4" spans="1:10" s="5" customFormat="1" ht="15">
      <c r="A4" s="5" t="s">
        <v>264</v>
      </c>
      <c r="B4" s="95"/>
      <c r="C4" s="95"/>
      <c r="D4" s="95"/>
      <c r="E4" s="95"/>
    </row>
    <row r="5" spans="1:10" ht="15">
      <c r="A5" s="5"/>
      <c r="B5" s="95"/>
      <c r="C5" s="95"/>
      <c r="D5" s="95"/>
      <c r="E5" s="95"/>
      <c r="F5" s="5"/>
      <c r="G5" s="5"/>
      <c r="H5" s="5"/>
      <c r="I5" s="357"/>
      <c r="J5" s="357"/>
    </row>
    <row r="6" spans="1:10" ht="15">
      <c r="A6" s="80"/>
      <c r="B6" s="96">
        <v>2012</v>
      </c>
      <c r="C6" s="96">
        <v>2013</v>
      </c>
      <c r="D6" s="96">
        <v>2014</v>
      </c>
      <c r="E6" s="96">
        <v>2015</v>
      </c>
      <c r="F6" s="96">
        <v>2016</v>
      </c>
      <c r="G6" s="96">
        <v>2017</v>
      </c>
      <c r="H6" s="96">
        <v>2018</v>
      </c>
      <c r="I6" s="80">
        <v>2019</v>
      </c>
      <c r="J6" s="5"/>
    </row>
    <row r="7" spans="1:10" ht="15">
      <c r="A7" s="80" t="s">
        <v>265</v>
      </c>
      <c r="B7" s="138">
        <v>86</v>
      </c>
      <c r="C7" s="138">
        <v>128</v>
      </c>
      <c r="D7" s="138">
        <v>61</v>
      </c>
      <c r="E7" s="138">
        <v>74</v>
      </c>
      <c r="F7" s="80">
        <v>96</v>
      </c>
      <c r="G7" s="80">
        <v>82</v>
      </c>
      <c r="H7" s="80">
        <v>63</v>
      </c>
      <c r="I7" s="80">
        <v>95</v>
      </c>
      <c r="J7" s="5"/>
    </row>
    <row r="8" spans="1:10" ht="15">
      <c r="A8" s="80" t="s">
        <v>266</v>
      </c>
      <c r="B8" s="138">
        <v>135</v>
      </c>
      <c r="C8" s="138">
        <v>198</v>
      </c>
      <c r="D8" s="138">
        <v>126</v>
      </c>
      <c r="E8" s="138">
        <v>116</v>
      </c>
      <c r="F8" s="80">
        <v>251</v>
      </c>
      <c r="G8" s="80">
        <v>197</v>
      </c>
      <c r="H8" s="80">
        <v>195</v>
      </c>
      <c r="I8" s="80">
        <v>168</v>
      </c>
      <c r="J8" s="5"/>
    </row>
    <row r="9" spans="1:10" ht="15">
      <c r="A9" s="80" t="s">
        <v>267</v>
      </c>
      <c r="B9" s="138">
        <v>199</v>
      </c>
      <c r="C9" s="138">
        <v>247</v>
      </c>
      <c r="D9" s="138">
        <v>179</v>
      </c>
      <c r="E9" s="138">
        <v>191</v>
      </c>
      <c r="F9" s="80">
        <v>409</v>
      </c>
      <c r="G9" s="80">
        <v>322</v>
      </c>
      <c r="H9" s="80">
        <v>385</v>
      </c>
      <c r="I9" s="80">
        <v>247</v>
      </c>
      <c r="J9" s="5"/>
    </row>
    <row r="10" spans="1:10" ht="15">
      <c r="A10" s="80" t="s">
        <v>268</v>
      </c>
      <c r="B10" s="138">
        <v>256</v>
      </c>
      <c r="C10" s="138">
        <v>324</v>
      </c>
      <c r="D10" s="138">
        <v>267</v>
      </c>
      <c r="E10" s="138">
        <v>289</v>
      </c>
      <c r="F10" s="80">
        <v>571</v>
      </c>
      <c r="G10" s="80">
        <v>398</v>
      </c>
      <c r="H10" s="80">
        <v>518</v>
      </c>
      <c r="I10" s="80">
        <v>371</v>
      </c>
      <c r="J10" s="5"/>
    </row>
    <row r="11" spans="1:10" ht="15">
      <c r="A11" s="80" t="s">
        <v>269</v>
      </c>
      <c r="B11" s="138">
        <v>338</v>
      </c>
      <c r="C11" s="138">
        <v>384</v>
      </c>
      <c r="D11" s="138">
        <v>345</v>
      </c>
      <c r="E11" s="138">
        <v>387</v>
      </c>
      <c r="F11" s="80">
        <v>755</v>
      </c>
      <c r="G11" s="80">
        <v>574</v>
      </c>
      <c r="H11" s="80">
        <v>654</v>
      </c>
      <c r="I11" s="80">
        <v>474</v>
      </c>
      <c r="J11" s="5"/>
    </row>
    <row r="12" spans="1:10" ht="15">
      <c r="A12" s="80" t="s">
        <v>270</v>
      </c>
      <c r="B12" s="138">
        <v>395</v>
      </c>
      <c r="C12" s="138">
        <v>460</v>
      </c>
      <c r="D12" s="138">
        <v>414</v>
      </c>
      <c r="E12" s="138">
        <v>492</v>
      </c>
      <c r="F12" s="80">
        <v>923</v>
      </c>
      <c r="G12" s="80">
        <v>685</v>
      </c>
      <c r="H12" s="80">
        <v>753</v>
      </c>
      <c r="I12" s="80">
        <v>618</v>
      </c>
      <c r="J12" s="5"/>
    </row>
    <row r="13" spans="1:10" ht="15">
      <c r="A13" s="80" t="s">
        <v>271</v>
      </c>
      <c r="B13" s="138">
        <v>463</v>
      </c>
      <c r="C13" s="138">
        <v>516</v>
      </c>
      <c r="D13" s="138">
        <v>476</v>
      </c>
      <c r="E13" s="138">
        <v>627</v>
      </c>
      <c r="F13" s="141">
        <v>1098</v>
      </c>
      <c r="G13" s="80">
        <v>814</v>
      </c>
      <c r="H13" s="80">
        <v>850</v>
      </c>
      <c r="I13" s="5">
        <v>794</v>
      </c>
      <c r="J13" s="5"/>
    </row>
    <row r="14" spans="1:10" ht="15">
      <c r="A14" s="80" t="s">
        <v>272</v>
      </c>
      <c r="B14" s="138">
        <v>544</v>
      </c>
      <c r="C14" s="138">
        <v>587</v>
      </c>
      <c r="D14" s="138">
        <v>541</v>
      </c>
      <c r="E14" s="138">
        <v>766</v>
      </c>
      <c r="F14" s="141">
        <v>1235</v>
      </c>
      <c r="G14" s="80">
        <v>986</v>
      </c>
      <c r="H14" s="80">
        <v>982</v>
      </c>
      <c r="I14" s="5">
        <v>936</v>
      </c>
      <c r="J14" s="5"/>
    </row>
    <row r="15" spans="1:10" ht="15">
      <c r="A15" s="80" t="s">
        <v>273</v>
      </c>
      <c r="B15" s="138">
        <v>601</v>
      </c>
      <c r="C15" s="138">
        <v>662</v>
      </c>
      <c r="D15" s="138">
        <v>631</v>
      </c>
      <c r="E15" s="138">
        <v>913</v>
      </c>
      <c r="F15" s="141">
        <v>1479</v>
      </c>
      <c r="G15" s="141">
        <v>1087</v>
      </c>
      <c r="H15" s="141">
        <v>1072</v>
      </c>
      <c r="I15" s="306">
        <v>1030</v>
      </c>
      <c r="J15" s="306"/>
    </row>
    <row r="16" spans="1:10" ht="15">
      <c r="A16" s="80" t="s">
        <v>274</v>
      </c>
      <c r="B16" s="138">
        <v>650</v>
      </c>
      <c r="C16" s="138">
        <v>766</v>
      </c>
      <c r="D16" s="138">
        <v>718</v>
      </c>
      <c r="E16" s="138">
        <v>1015</v>
      </c>
      <c r="F16" s="141">
        <v>1600</v>
      </c>
      <c r="G16" s="141">
        <v>1196</v>
      </c>
      <c r="H16" s="141">
        <v>1179</v>
      </c>
      <c r="I16" s="306">
        <v>1154</v>
      </c>
      <c r="J16" s="306"/>
    </row>
    <row r="17" spans="1:10" ht="15">
      <c r="A17" s="80" t="s">
        <v>275</v>
      </c>
      <c r="B17" s="138">
        <v>707</v>
      </c>
      <c r="C17" s="138">
        <v>817</v>
      </c>
      <c r="D17" s="138">
        <v>775</v>
      </c>
      <c r="E17" s="138">
        <v>1137</v>
      </c>
      <c r="F17" s="141">
        <v>1718</v>
      </c>
      <c r="G17" s="141">
        <v>1302</v>
      </c>
      <c r="H17" s="141">
        <v>1297</v>
      </c>
      <c r="I17" s="306">
        <v>1268</v>
      </c>
      <c r="J17" s="306"/>
    </row>
    <row r="18" spans="1:10" ht="15">
      <c r="A18" s="80" t="s">
        <v>276</v>
      </c>
      <c r="B18" s="138">
        <v>757</v>
      </c>
      <c r="C18" s="138">
        <v>874</v>
      </c>
      <c r="D18" s="138">
        <v>828</v>
      </c>
      <c r="E18" s="138">
        <v>1287</v>
      </c>
      <c r="F18" s="141">
        <v>1863</v>
      </c>
      <c r="G18" s="141">
        <v>1420</v>
      </c>
      <c r="H18" s="141">
        <v>1408</v>
      </c>
      <c r="I18" s="306">
        <v>1387</v>
      </c>
      <c r="J18" s="306"/>
    </row>
    <row r="19" spans="1:10" ht="15">
      <c r="A19" s="5"/>
      <c r="B19" s="426"/>
      <c r="C19" s="426"/>
      <c r="D19" s="426"/>
      <c r="E19" s="426"/>
      <c r="F19" s="432"/>
      <c r="G19" s="432"/>
      <c r="H19" s="432"/>
      <c r="I19" s="5"/>
      <c r="J19" s="5"/>
    </row>
    <row r="20" spans="1:10" ht="15">
      <c r="A20" s="5"/>
      <c r="B20" s="95"/>
      <c r="C20" s="95"/>
      <c r="D20" s="95"/>
      <c r="E20" s="95"/>
      <c r="F20" s="5"/>
      <c r="G20" s="5"/>
      <c r="H20" s="5"/>
      <c r="I20" s="5"/>
      <c r="J20" s="5"/>
    </row>
  </sheetData>
  <pageMargins left="0.511811024" right="0.511811024" top="0.78740157499999996" bottom="0.78740157499999996" header="0.31496062000000002" footer="0.31496062000000002"/>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ilha19">
    <tabColor theme="0" tint="-0.14999847407452621"/>
  </sheetPr>
  <dimension ref="A1:K87"/>
  <sheetViews>
    <sheetView showGridLines="0" workbookViewId="0"/>
  </sheetViews>
  <sheetFormatPr defaultColWidth="9" defaultRowHeight="12.75"/>
  <cols>
    <col min="1" max="1" width="9" style="43"/>
    <col min="2" max="5" width="22.875" style="42" customWidth="1"/>
    <col min="6" max="7" width="22.875" style="43" customWidth="1"/>
    <col min="8" max="16384" width="9" style="43"/>
  </cols>
  <sheetData>
    <row r="1" spans="1:11" s="5" customFormat="1" ht="15.75">
      <c r="A1" s="17" t="s">
        <v>10</v>
      </c>
      <c r="B1" s="95"/>
      <c r="C1" s="95"/>
      <c r="D1" s="95"/>
      <c r="E1" s="95"/>
    </row>
    <row r="2" spans="1:11" s="5" customFormat="1" ht="15">
      <c r="B2" s="95"/>
      <c r="C2" s="95"/>
      <c r="D2" s="95"/>
      <c r="E2" s="95"/>
    </row>
    <row r="3" spans="1:11" s="5" customFormat="1" ht="15.75">
      <c r="A3" s="6" t="s">
        <v>277</v>
      </c>
      <c r="B3" s="95"/>
      <c r="C3" s="95"/>
      <c r="D3" s="95"/>
      <c r="E3" s="95"/>
    </row>
    <row r="4" spans="1:11" s="5" customFormat="1" ht="15">
      <c r="A4" s="5" t="s">
        <v>148</v>
      </c>
      <c r="B4" s="95"/>
      <c r="C4" s="95"/>
      <c r="D4" s="95"/>
      <c r="E4" s="95"/>
    </row>
    <row r="5" spans="1:11" ht="15">
      <c r="A5" s="5"/>
      <c r="B5" s="95"/>
      <c r="C5" s="95"/>
      <c r="D5" s="95"/>
      <c r="E5" s="95"/>
      <c r="F5" s="5"/>
      <c r="G5" s="5"/>
      <c r="H5" s="5"/>
      <c r="I5" s="357"/>
      <c r="J5" s="357"/>
      <c r="K5" s="357"/>
    </row>
    <row r="6" spans="1:11" ht="30.75" customHeight="1">
      <c r="A6" s="60" t="s">
        <v>278</v>
      </c>
      <c r="B6" s="139" t="s">
        <v>279</v>
      </c>
      <c r="C6" s="139" t="s">
        <v>280</v>
      </c>
      <c r="D6" s="139" t="s">
        <v>281</v>
      </c>
      <c r="E6" s="139" t="s">
        <v>282</v>
      </c>
      <c r="F6" s="60" t="s">
        <v>283</v>
      </c>
      <c r="G6" s="60" t="s">
        <v>284</v>
      </c>
      <c r="H6" s="357"/>
      <c r="I6" s="357"/>
      <c r="J6" s="357"/>
      <c r="K6" s="357"/>
    </row>
    <row r="7" spans="1:11" ht="15">
      <c r="A7" s="425">
        <v>41609</v>
      </c>
      <c r="B7" s="65">
        <v>8.1556169129999994</v>
      </c>
      <c r="C7" s="65">
        <v>3.5914836430000001</v>
      </c>
      <c r="D7" s="65">
        <v>18.504110239999999</v>
      </c>
      <c r="E7" s="65">
        <v>18.53342438</v>
      </c>
      <c r="F7" s="65">
        <v>14.47323808</v>
      </c>
      <c r="G7" s="65">
        <v>21.484077620000001</v>
      </c>
      <c r="H7" s="428"/>
      <c r="I7" s="428"/>
      <c r="J7" s="428"/>
      <c r="K7" s="428"/>
    </row>
    <row r="8" spans="1:11" ht="15">
      <c r="A8" s="425">
        <v>41640</v>
      </c>
      <c r="B8" s="65">
        <v>8.0009832710000008</v>
      </c>
      <c r="C8" s="65">
        <v>3.0358741509999998</v>
      </c>
      <c r="D8" s="65">
        <v>18.996119180000001</v>
      </c>
      <c r="E8" s="65">
        <v>19.630429199999998</v>
      </c>
      <c r="F8" s="65">
        <v>15.22616303</v>
      </c>
      <c r="G8" s="65">
        <v>22.70546379</v>
      </c>
      <c r="H8" s="428"/>
      <c r="I8" s="428"/>
      <c r="J8" s="428"/>
      <c r="K8" s="428"/>
    </row>
    <row r="9" spans="1:11" ht="15">
      <c r="A9" s="425">
        <v>41671</v>
      </c>
      <c r="B9" s="65">
        <v>8.0357438650000006</v>
      </c>
      <c r="C9" s="65">
        <v>3.0482989630000001</v>
      </c>
      <c r="D9" s="65">
        <v>19.040553419999998</v>
      </c>
      <c r="E9" s="65">
        <v>19.113657839999998</v>
      </c>
      <c r="F9" s="65">
        <v>14.71564643</v>
      </c>
      <c r="G9" s="65">
        <v>22.22696809</v>
      </c>
      <c r="H9" s="428"/>
      <c r="I9" s="428"/>
      <c r="J9" s="428"/>
      <c r="K9" s="428"/>
    </row>
    <row r="10" spans="1:11" ht="15">
      <c r="A10" s="425">
        <v>41699</v>
      </c>
      <c r="B10" s="65">
        <v>6.5923513920000003</v>
      </c>
      <c r="C10" s="65">
        <v>1.7496021429999999</v>
      </c>
      <c r="D10" s="65">
        <v>17.183116139999999</v>
      </c>
      <c r="E10" s="65">
        <v>19.495370099999999</v>
      </c>
      <c r="F10" s="65">
        <v>15.06744419</v>
      </c>
      <c r="G10" s="65">
        <v>22.683296380000002</v>
      </c>
      <c r="H10" s="428"/>
      <c r="I10" s="428"/>
      <c r="J10" s="428"/>
      <c r="K10" s="428"/>
    </row>
    <row r="11" spans="1:11" ht="15">
      <c r="A11" s="425">
        <v>41730</v>
      </c>
      <c r="B11" s="65">
        <v>6.4845453620000004</v>
      </c>
      <c r="C11" s="65">
        <v>2.5054342049999998</v>
      </c>
      <c r="D11" s="65">
        <v>14.943141600000001</v>
      </c>
      <c r="E11" s="65">
        <v>20.39771382</v>
      </c>
      <c r="F11" s="65">
        <v>17.515772720000001</v>
      </c>
      <c r="G11" s="65">
        <v>22.42313034</v>
      </c>
      <c r="H11" s="428"/>
      <c r="I11" s="428"/>
      <c r="J11" s="428"/>
      <c r="K11" s="428"/>
    </row>
    <row r="12" spans="1:11" ht="15">
      <c r="A12" s="425">
        <v>41760</v>
      </c>
      <c r="B12" s="65">
        <v>5.2480667519999997</v>
      </c>
      <c r="C12" s="65">
        <v>1.8486303150000001</v>
      </c>
      <c r="D12" s="65">
        <v>12.379767579999999</v>
      </c>
      <c r="E12" s="65">
        <v>20.112707</v>
      </c>
      <c r="F12" s="65">
        <v>18.58593144</v>
      </c>
      <c r="G12" s="65">
        <v>21.183863519999999</v>
      </c>
      <c r="H12" s="428"/>
      <c r="I12" s="428"/>
      <c r="J12" s="428"/>
      <c r="K12" s="428"/>
    </row>
    <row r="13" spans="1:11" ht="15">
      <c r="A13" s="425">
        <v>41791</v>
      </c>
      <c r="B13" s="65">
        <v>3.9726113820000002</v>
      </c>
      <c r="C13" s="65">
        <v>0.680889364</v>
      </c>
      <c r="D13" s="65">
        <v>10.91423367</v>
      </c>
      <c r="E13" s="65">
        <v>18.384603909999999</v>
      </c>
      <c r="F13" s="65">
        <v>19.821627660000001</v>
      </c>
      <c r="G13" s="65">
        <v>17.399240370000001</v>
      </c>
      <c r="H13" s="428"/>
      <c r="I13" s="428"/>
      <c r="J13" s="428"/>
      <c r="K13" s="428"/>
    </row>
    <row r="14" spans="1:11" ht="15">
      <c r="A14" s="425">
        <v>41821</v>
      </c>
      <c r="B14" s="65">
        <v>2.9121590409999998</v>
      </c>
      <c r="C14" s="65">
        <v>-0.40107188500000002</v>
      </c>
      <c r="D14" s="65">
        <v>9.7653902020000007</v>
      </c>
      <c r="E14" s="65">
        <v>19.14613129</v>
      </c>
      <c r="F14" s="65">
        <v>21.4977664</v>
      </c>
      <c r="G14" s="65">
        <v>17.571744899999999</v>
      </c>
      <c r="H14" s="428"/>
      <c r="I14" s="428"/>
      <c r="J14" s="428"/>
      <c r="K14" s="428"/>
    </row>
    <row r="15" spans="1:11" ht="15">
      <c r="A15" s="425">
        <v>41852</v>
      </c>
      <c r="B15" s="65">
        <v>2.793955236</v>
      </c>
      <c r="C15" s="65">
        <v>-0.14023092000000001</v>
      </c>
      <c r="D15" s="65">
        <v>8.7481696440000007</v>
      </c>
      <c r="E15" s="65">
        <v>18.109767770000001</v>
      </c>
      <c r="F15" s="65">
        <v>19.946941469999999</v>
      </c>
      <c r="G15" s="65">
        <v>16.877195690000001</v>
      </c>
      <c r="H15" s="428"/>
      <c r="I15" s="428"/>
      <c r="J15" s="428"/>
      <c r="K15" s="428"/>
    </row>
    <row r="16" spans="1:11" ht="15">
      <c r="A16" s="425">
        <v>41883</v>
      </c>
      <c r="B16" s="65">
        <v>2.1337269829999999</v>
      </c>
      <c r="C16" s="65">
        <v>0.24468394700000001</v>
      </c>
      <c r="D16" s="65">
        <v>5.8820948959999999</v>
      </c>
      <c r="E16" s="65">
        <v>20.607881160000002</v>
      </c>
      <c r="F16" s="65">
        <v>19.62320338</v>
      </c>
      <c r="G16" s="65">
        <v>21.285906449999999</v>
      </c>
      <c r="H16" s="428"/>
      <c r="I16" s="428"/>
      <c r="J16" s="428"/>
      <c r="K16" s="428"/>
    </row>
    <row r="17" spans="1:11" ht="15">
      <c r="A17" s="425">
        <v>41913</v>
      </c>
      <c r="B17" s="65">
        <v>1.9188932889999999</v>
      </c>
      <c r="C17" s="65">
        <v>-0.136782288</v>
      </c>
      <c r="D17" s="65">
        <v>5.9678243880000004</v>
      </c>
      <c r="E17" s="65">
        <v>22.401376599999999</v>
      </c>
      <c r="F17" s="65">
        <v>20.911991929999999</v>
      </c>
      <c r="G17" s="65">
        <v>23.416376530000001</v>
      </c>
      <c r="H17" s="428"/>
      <c r="I17" s="428"/>
      <c r="J17" s="428"/>
      <c r="K17" s="428"/>
    </row>
    <row r="18" spans="1:11" ht="15">
      <c r="A18" s="425">
        <v>41944</v>
      </c>
      <c r="B18" s="65">
        <v>1.573762187</v>
      </c>
      <c r="C18" s="65">
        <v>5.7534666999999998E-2</v>
      </c>
      <c r="D18" s="65">
        <v>4.5647750870000001</v>
      </c>
      <c r="E18" s="65">
        <v>21.466171880000001</v>
      </c>
      <c r="F18" s="65">
        <v>19.008187840000002</v>
      </c>
      <c r="G18" s="65">
        <v>23.144534180000001</v>
      </c>
      <c r="H18" s="428"/>
      <c r="I18" s="428"/>
      <c r="J18" s="428"/>
      <c r="K18" s="428"/>
    </row>
    <row r="19" spans="1:11" ht="15">
      <c r="A19" s="425">
        <v>41974</v>
      </c>
      <c r="B19" s="65">
        <v>1.586963546</v>
      </c>
      <c r="C19" s="65">
        <v>-0.48795261499999998</v>
      </c>
      <c r="D19" s="65">
        <v>5.6995022620000002</v>
      </c>
      <c r="E19" s="65">
        <v>19.520271099999999</v>
      </c>
      <c r="F19" s="65">
        <v>17.121460039999999</v>
      </c>
      <c r="G19" s="65">
        <v>21.162950689999999</v>
      </c>
      <c r="H19" s="428"/>
      <c r="I19" s="428"/>
      <c r="J19" s="428"/>
      <c r="K19" s="428"/>
    </row>
    <row r="20" spans="1:11" ht="15">
      <c r="A20" s="425">
        <v>42005</v>
      </c>
      <c r="B20" s="65">
        <v>1.08355862</v>
      </c>
      <c r="C20" s="65">
        <v>-0.42044095500000001</v>
      </c>
      <c r="D20" s="65">
        <v>3.9674253049999999</v>
      </c>
      <c r="E20" s="65">
        <v>19.855581319999999</v>
      </c>
      <c r="F20" s="65">
        <v>19.071264419999999</v>
      </c>
      <c r="G20" s="65">
        <v>20.369808729999999</v>
      </c>
      <c r="H20" s="428"/>
      <c r="I20" s="428"/>
      <c r="J20" s="428"/>
      <c r="K20" s="428"/>
    </row>
    <row r="21" spans="1:11" ht="15">
      <c r="A21" s="425">
        <v>42036</v>
      </c>
      <c r="B21" s="65">
        <v>0.28921883100000001</v>
      </c>
      <c r="C21" s="65">
        <v>-0.80792478899999998</v>
      </c>
      <c r="D21" s="65">
        <v>2.3848449010000001</v>
      </c>
      <c r="E21" s="65">
        <v>20.338025760000001</v>
      </c>
      <c r="F21" s="65">
        <v>18.196570940000001</v>
      </c>
      <c r="G21" s="65">
        <v>21.760782290000002</v>
      </c>
      <c r="H21" s="428"/>
      <c r="I21" s="428"/>
      <c r="J21" s="428"/>
      <c r="K21" s="428"/>
    </row>
    <row r="22" spans="1:11" ht="15">
      <c r="A22" s="425">
        <v>42064</v>
      </c>
      <c r="B22" s="65">
        <v>0.28152970199999999</v>
      </c>
      <c r="C22" s="65">
        <v>-0.22306485200000001</v>
      </c>
      <c r="D22" s="65">
        <v>1.239706333</v>
      </c>
      <c r="E22" s="65">
        <v>20.763168230000002</v>
      </c>
      <c r="F22" s="65">
        <v>24.19849074</v>
      </c>
      <c r="G22" s="65">
        <v>18.443411359999999</v>
      </c>
      <c r="H22" s="428"/>
      <c r="I22" s="428"/>
      <c r="J22" s="428"/>
      <c r="K22" s="428"/>
    </row>
    <row r="23" spans="1:11" ht="15">
      <c r="A23" s="425">
        <v>42095</v>
      </c>
      <c r="B23" s="65">
        <v>-0.85466321700000003</v>
      </c>
      <c r="C23" s="65">
        <v>-1.156518776</v>
      </c>
      <c r="D23" s="65">
        <v>-0.28242714800000002</v>
      </c>
      <c r="E23" s="65">
        <v>19.337059610000001</v>
      </c>
      <c r="F23" s="65">
        <v>25.106891279999999</v>
      </c>
      <c r="G23" s="65">
        <v>15.444591429999999</v>
      </c>
      <c r="H23" s="428"/>
      <c r="I23" s="428"/>
      <c r="J23" s="428"/>
      <c r="K23" s="428"/>
    </row>
    <row r="24" spans="1:11" ht="15">
      <c r="A24" s="425">
        <v>42125</v>
      </c>
      <c r="B24" s="65">
        <v>-1.027700694</v>
      </c>
      <c r="C24" s="65">
        <v>-1.0799756540000001</v>
      </c>
      <c r="D24" s="65">
        <v>-0.92830971699999998</v>
      </c>
      <c r="E24" s="65">
        <v>19.461617539999999</v>
      </c>
      <c r="F24" s="65">
        <v>24.181480260000001</v>
      </c>
      <c r="G24" s="65">
        <v>16.221240989999998</v>
      </c>
      <c r="H24" s="428"/>
      <c r="I24" s="428"/>
      <c r="J24" s="428"/>
      <c r="K24" s="428"/>
    </row>
    <row r="25" spans="1:11" ht="15">
      <c r="A25" s="425">
        <v>42156</v>
      </c>
      <c r="B25" s="65">
        <v>-1.6709356200000001</v>
      </c>
      <c r="C25" s="65">
        <v>-1.763679067</v>
      </c>
      <c r="D25" s="65">
        <v>-1.4934019140000001</v>
      </c>
      <c r="E25" s="65">
        <v>18.67567451</v>
      </c>
      <c r="F25" s="65">
        <v>23.780020270000001</v>
      </c>
      <c r="G25" s="65">
        <v>15.103418619999999</v>
      </c>
      <c r="H25" s="428"/>
      <c r="I25" s="428"/>
      <c r="J25" s="428"/>
      <c r="K25" s="428"/>
    </row>
    <row r="26" spans="1:11" ht="15">
      <c r="A26" s="425">
        <v>42186</v>
      </c>
      <c r="B26" s="65">
        <v>-1.389824041</v>
      </c>
      <c r="C26" s="65">
        <v>-0.85923510599999997</v>
      </c>
      <c r="D26" s="65">
        <v>-2.3856675630000002</v>
      </c>
      <c r="E26" s="65">
        <v>18.822155840000001</v>
      </c>
      <c r="F26" s="65">
        <v>24.03959369</v>
      </c>
      <c r="G26" s="65">
        <v>15.2125149</v>
      </c>
      <c r="H26" s="428"/>
      <c r="I26" s="428"/>
      <c r="J26" s="428"/>
      <c r="K26" s="428"/>
    </row>
    <row r="27" spans="1:11" ht="15">
      <c r="A27" s="425">
        <v>42217</v>
      </c>
      <c r="B27" s="65">
        <v>-2.0915229640000002</v>
      </c>
      <c r="C27" s="65">
        <v>-1.080114918</v>
      </c>
      <c r="D27" s="65">
        <v>-3.9761777469999999</v>
      </c>
      <c r="E27" s="65">
        <v>19.552426029999999</v>
      </c>
      <c r="F27" s="65">
        <v>24.742111600000001</v>
      </c>
      <c r="G27" s="65">
        <v>15.97918308</v>
      </c>
      <c r="H27" s="428"/>
      <c r="I27" s="428"/>
      <c r="J27" s="428"/>
      <c r="K27" s="428"/>
    </row>
    <row r="28" spans="1:11" ht="15">
      <c r="A28" s="425">
        <v>42248</v>
      </c>
      <c r="B28" s="65">
        <v>-2.3872797970000001</v>
      </c>
      <c r="C28" s="65">
        <v>-1.57392577</v>
      </c>
      <c r="D28" s="65">
        <v>-3.9152637960000001</v>
      </c>
      <c r="E28" s="65">
        <v>18.96367918</v>
      </c>
      <c r="F28" s="65">
        <v>25.620752540000002</v>
      </c>
      <c r="G28" s="65">
        <v>14.44262007</v>
      </c>
      <c r="H28" s="428"/>
      <c r="I28" s="428"/>
      <c r="J28" s="428"/>
      <c r="K28" s="428"/>
    </row>
    <row r="29" spans="1:11" ht="15">
      <c r="A29" s="425">
        <v>42278</v>
      </c>
      <c r="B29" s="65">
        <v>-3.2257198730000001</v>
      </c>
      <c r="C29" s="65">
        <v>-2.0575428119999999</v>
      </c>
      <c r="D29" s="65">
        <v>-5.3940530830000002</v>
      </c>
      <c r="E29" s="65">
        <v>17.127263079999999</v>
      </c>
      <c r="F29" s="65">
        <v>24.872211329999999</v>
      </c>
      <c r="G29" s="65">
        <v>11.9562667</v>
      </c>
      <c r="H29" s="428"/>
      <c r="I29" s="428"/>
      <c r="J29" s="428"/>
      <c r="K29" s="428"/>
    </row>
    <row r="30" spans="1:11" ht="15">
      <c r="A30" s="425">
        <v>42309</v>
      </c>
      <c r="B30" s="65">
        <v>-4.2491713930000001</v>
      </c>
      <c r="C30" s="65">
        <v>-3.4980467910000002</v>
      </c>
      <c r="D30" s="65">
        <v>-5.667021396</v>
      </c>
      <c r="E30" s="65">
        <v>15.90422369</v>
      </c>
      <c r="F30" s="65">
        <v>25.207109599999999</v>
      </c>
      <c r="G30" s="65">
        <v>9.765387381</v>
      </c>
      <c r="H30" s="428"/>
      <c r="I30" s="428"/>
      <c r="J30" s="428"/>
      <c r="K30" s="428"/>
    </row>
    <row r="31" spans="1:11" ht="15">
      <c r="A31" s="425">
        <v>42339</v>
      </c>
      <c r="B31" s="65">
        <v>-5.2122649389999998</v>
      </c>
      <c r="C31" s="65">
        <v>-4.2724395460000002</v>
      </c>
      <c r="D31" s="65">
        <v>-6.9659812470000002</v>
      </c>
      <c r="E31" s="65">
        <v>15.80036355</v>
      </c>
      <c r="F31" s="65">
        <v>26.946348279999999</v>
      </c>
      <c r="G31" s="65">
        <v>8.4223083709999997</v>
      </c>
      <c r="H31" s="428"/>
      <c r="I31" s="428"/>
      <c r="J31" s="428"/>
      <c r="K31" s="428"/>
    </row>
    <row r="32" spans="1:11" ht="15">
      <c r="A32" s="425">
        <v>42370</v>
      </c>
      <c r="B32" s="65">
        <v>-5.8021791699999996</v>
      </c>
      <c r="C32" s="65">
        <v>-4.7388626340000002</v>
      </c>
      <c r="D32" s="65">
        <v>-7.7550024530000004</v>
      </c>
      <c r="E32" s="65">
        <v>14.9029001</v>
      </c>
      <c r="F32" s="65">
        <v>25.64709504</v>
      </c>
      <c r="G32" s="65">
        <v>7.9345987960000004</v>
      </c>
      <c r="H32" s="428"/>
      <c r="I32" s="428"/>
      <c r="J32" s="428"/>
      <c r="K32" s="428"/>
    </row>
    <row r="33" spans="1:11" ht="15">
      <c r="A33" s="425">
        <v>42401</v>
      </c>
      <c r="B33" s="65">
        <v>-6.708894516</v>
      </c>
      <c r="C33" s="65">
        <v>-5.8520009259999997</v>
      </c>
      <c r="D33" s="65">
        <v>-8.2945853080000003</v>
      </c>
      <c r="E33" s="65">
        <v>12.97316678</v>
      </c>
      <c r="F33" s="65">
        <v>23.931304449999999</v>
      </c>
      <c r="G33" s="65">
        <v>5.9058286879999997</v>
      </c>
      <c r="H33" s="428"/>
      <c r="I33" s="428"/>
      <c r="J33" s="428"/>
      <c r="K33" s="428"/>
    </row>
    <row r="34" spans="1:11" ht="15">
      <c r="A34" s="425">
        <v>42430</v>
      </c>
      <c r="B34" s="65">
        <v>-7.3342966379999996</v>
      </c>
      <c r="C34" s="65">
        <v>-6.8766771689999997</v>
      </c>
      <c r="D34" s="65">
        <v>-8.1907166189999998</v>
      </c>
      <c r="E34" s="65">
        <v>7.7448839920000001</v>
      </c>
      <c r="F34" s="65">
        <v>12.585643149999999</v>
      </c>
      <c r="G34" s="65">
        <v>4.3172547249999997</v>
      </c>
      <c r="H34" s="428"/>
      <c r="I34" s="428"/>
      <c r="J34" s="428"/>
      <c r="K34" s="428"/>
    </row>
    <row r="35" spans="1:11" ht="15">
      <c r="A35" s="425">
        <v>42461</v>
      </c>
      <c r="B35" s="65">
        <v>-7.6131270100000004</v>
      </c>
      <c r="C35" s="65">
        <v>-7.2451805870000001</v>
      </c>
      <c r="D35" s="65">
        <v>-8.3045390999999995</v>
      </c>
      <c r="E35" s="65">
        <v>6.712265822</v>
      </c>
      <c r="F35" s="65">
        <v>9.3354806850000003</v>
      </c>
      <c r="G35" s="65">
        <v>4.7944652980000004</v>
      </c>
      <c r="H35" s="428"/>
      <c r="I35" s="428"/>
      <c r="J35" s="428"/>
      <c r="K35" s="428"/>
    </row>
    <row r="36" spans="1:11" ht="15">
      <c r="A36" s="425">
        <v>42491</v>
      </c>
      <c r="B36" s="65">
        <v>-8.8141624230000009</v>
      </c>
      <c r="C36" s="65">
        <v>-8.9216043450000004</v>
      </c>
      <c r="D36" s="65">
        <v>-8.6101945959999995</v>
      </c>
      <c r="E36" s="65">
        <v>5.3446743940000001</v>
      </c>
      <c r="F36" s="65">
        <v>7.7644393300000001</v>
      </c>
      <c r="G36" s="65">
        <v>3.5696242929999999</v>
      </c>
      <c r="H36" s="428"/>
      <c r="I36" s="428"/>
      <c r="J36" s="428"/>
      <c r="K36" s="428"/>
    </row>
    <row r="37" spans="1:11" ht="15">
      <c r="A37" s="425">
        <v>42522</v>
      </c>
      <c r="B37" s="65">
        <v>-9.2415203110000004</v>
      </c>
      <c r="C37" s="65">
        <v>-9.3128646570000004</v>
      </c>
      <c r="D37" s="65">
        <v>-9.1053244479999993</v>
      </c>
      <c r="E37" s="65">
        <v>2.615052623</v>
      </c>
      <c r="F37" s="65">
        <v>3.07860384</v>
      </c>
      <c r="G37" s="65">
        <v>2.2661835039999998</v>
      </c>
      <c r="H37" s="428"/>
      <c r="I37" s="428"/>
      <c r="J37" s="428"/>
      <c r="K37" s="428"/>
    </row>
    <row r="38" spans="1:11" ht="15">
      <c r="A38" s="425">
        <v>42552</v>
      </c>
      <c r="B38" s="65">
        <v>-9.492110984</v>
      </c>
      <c r="C38" s="65">
        <v>-9.8729331699999996</v>
      </c>
      <c r="D38" s="65">
        <v>-8.7661825090000001</v>
      </c>
      <c r="E38" s="65">
        <v>0.92650888099999995</v>
      </c>
      <c r="F38" s="65">
        <v>1.296953426</v>
      </c>
      <c r="G38" s="65">
        <v>0.65058416600000002</v>
      </c>
      <c r="H38" s="428"/>
      <c r="I38" s="428"/>
      <c r="J38" s="428"/>
      <c r="K38" s="428"/>
    </row>
    <row r="39" spans="1:11" ht="15">
      <c r="A39" s="425">
        <v>42583</v>
      </c>
      <c r="B39" s="65">
        <v>-10.60552536</v>
      </c>
      <c r="C39" s="65">
        <v>-11.321771330000001</v>
      </c>
      <c r="D39" s="65">
        <v>-9.2306218619999996</v>
      </c>
      <c r="E39" s="65">
        <v>-0.95353357000000005</v>
      </c>
      <c r="F39" s="65">
        <v>-0.85226745400000004</v>
      </c>
      <c r="G39" s="65">
        <v>-1.028526219</v>
      </c>
      <c r="H39" s="428"/>
      <c r="I39" s="428"/>
      <c r="J39" s="428"/>
      <c r="K39" s="428"/>
    </row>
    <row r="40" spans="1:11" ht="15">
      <c r="A40" s="425">
        <v>42614</v>
      </c>
      <c r="B40" s="65">
        <v>-11.17244445</v>
      </c>
      <c r="C40" s="65">
        <v>-11.85198686</v>
      </c>
      <c r="D40" s="65">
        <v>-9.8647342499999997</v>
      </c>
      <c r="E40" s="65">
        <v>-3.448358078</v>
      </c>
      <c r="F40" s="65">
        <v>-4.1544823180000003</v>
      </c>
      <c r="G40" s="65">
        <v>-2.9219633119999999</v>
      </c>
      <c r="H40" s="428"/>
      <c r="I40" s="428"/>
      <c r="J40" s="428"/>
      <c r="K40" s="428"/>
    </row>
    <row r="41" spans="1:11" ht="15">
      <c r="A41" s="425">
        <v>42644</v>
      </c>
      <c r="B41" s="65">
        <v>-11.08709024</v>
      </c>
      <c r="C41" s="65">
        <v>-11.58409505</v>
      </c>
      <c r="D41" s="65">
        <v>-10.1320306</v>
      </c>
      <c r="E41" s="65">
        <v>-3.7276858210000001</v>
      </c>
      <c r="F41" s="65">
        <v>-4.0018920109999998</v>
      </c>
      <c r="G41" s="65">
        <v>-3.5234883479999999</v>
      </c>
      <c r="H41" s="428"/>
      <c r="I41" s="428"/>
      <c r="J41" s="428"/>
      <c r="K41" s="428"/>
    </row>
    <row r="42" spans="1:11" ht="15">
      <c r="A42" s="425">
        <v>42675</v>
      </c>
      <c r="B42" s="65">
        <v>-11.387103509999999</v>
      </c>
      <c r="C42" s="65">
        <v>-11.7288891</v>
      </c>
      <c r="D42" s="65">
        <v>-10.727102500000001</v>
      </c>
      <c r="E42" s="65">
        <v>-4.9064680789999997</v>
      </c>
      <c r="F42" s="65">
        <v>-6.3290512369999998</v>
      </c>
      <c r="G42" s="65">
        <v>-3.8356650380000001</v>
      </c>
      <c r="H42" s="428"/>
      <c r="I42" s="428"/>
      <c r="J42" s="428"/>
      <c r="K42" s="428"/>
    </row>
    <row r="43" spans="1:11" ht="15">
      <c r="A43" s="425">
        <v>42705</v>
      </c>
      <c r="B43" s="65">
        <v>-11.91101117</v>
      </c>
      <c r="C43" s="65">
        <v>-11.69798767</v>
      </c>
      <c r="D43" s="65">
        <v>-12.320022099999999</v>
      </c>
      <c r="E43" s="65">
        <v>-8.4194662139999998</v>
      </c>
      <c r="F43" s="65">
        <v>-8.9726544750000006</v>
      </c>
      <c r="G43" s="65">
        <v>-7.9907222940000002</v>
      </c>
      <c r="H43" s="428"/>
      <c r="I43" s="428"/>
      <c r="J43" s="428"/>
      <c r="K43" s="428"/>
    </row>
    <row r="44" spans="1:11" ht="15">
      <c r="A44" s="425">
        <v>42736</v>
      </c>
      <c r="B44" s="65">
        <v>-12.00897026</v>
      </c>
      <c r="C44" s="65">
        <v>-11.784182469999999</v>
      </c>
      <c r="D44" s="65">
        <v>-12.43530039</v>
      </c>
      <c r="E44" s="65">
        <v>-9.4967802750000008</v>
      </c>
      <c r="F44" s="65">
        <v>-10.69064653</v>
      </c>
      <c r="G44" s="65">
        <v>-8.5954156889999993</v>
      </c>
      <c r="H44" s="428"/>
      <c r="I44" s="428"/>
      <c r="J44" s="428"/>
      <c r="K44" s="428"/>
    </row>
    <row r="45" spans="1:11" ht="15">
      <c r="A45" s="425">
        <v>42767</v>
      </c>
      <c r="B45" s="65">
        <v>-11.586836630000001</v>
      </c>
      <c r="C45" s="65">
        <v>-11.57903494</v>
      </c>
      <c r="D45" s="65">
        <v>-11.601658280000001</v>
      </c>
      <c r="E45" s="65">
        <v>-8.8379001119999998</v>
      </c>
      <c r="F45" s="65">
        <v>-9.4678445960000008</v>
      </c>
      <c r="G45" s="65">
        <v>-8.3624745259999997</v>
      </c>
      <c r="H45" s="428"/>
      <c r="I45" s="428"/>
      <c r="J45" s="428"/>
      <c r="K45" s="428"/>
    </row>
    <row r="46" spans="1:11" ht="15">
      <c r="A46" s="425">
        <v>42795</v>
      </c>
      <c r="B46" s="65">
        <v>-12.03366926</v>
      </c>
      <c r="C46" s="65">
        <v>-12.0121191</v>
      </c>
      <c r="D46" s="65">
        <v>-12.074576929999999</v>
      </c>
      <c r="E46" s="65">
        <v>-6.4325313</v>
      </c>
      <c r="F46" s="65">
        <v>-6.867846782</v>
      </c>
      <c r="G46" s="65">
        <v>-6.0998630580000004</v>
      </c>
      <c r="H46" s="428"/>
      <c r="I46" s="428"/>
      <c r="J46" s="428"/>
      <c r="K46" s="428"/>
    </row>
    <row r="47" spans="1:11" ht="15">
      <c r="A47" s="425">
        <v>42826</v>
      </c>
      <c r="B47" s="65">
        <v>-12.188674750000001</v>
      </c>
      <c r="C47" s="65">
        <v>-12.097801199999999</v>
      </c>
      <c r="D47" s="65">
        <v>-12.36140902</v>
      </c>
      <c r="E47" s="65">
        <v>-5.9415823720000001</v>
      </c>
      <c r="F47" s="65">
        <v>-6.5442871970000001</v>
      </c>
      <c r="G47" s="65">
        <v>-5.481858549</v>
      </c>
      <c r="H47" s="428"/>
      <c r="I47" s="428"/>
      <c r="J47" s="428"/>
      <c r="K47" s="428"/>
    </row>
    <row r="48" spans="1:11" ht="15">
      <c r="A48" s="425">
        <v>42856</v>
      </c>
      <c r="B48" s="65">
        <v>-12.07808612</v>
      </c>
      <c r="C48" s="65">
        <v>-12.11854791</v>
      </c>
      <c r="D48" s="65">
        <v>-12.00153517</v>
      </c>
      <c r="E48" s="65">
        <v>-6.7976894190000001</v>
      </c>
      <c r="F48" s="65">
        <v>-8.0340682210000001</v>
      </c>
      <c r="G48" s="65">
        <v>-5.8539935380000001</v>
      </c>
      <c r="H48" s="428"/>
      <c r="I48" s="428"/>
      <c r="J48" s="428"/>
      <c r="K48" s="428"/>
    </row>
    <row r="49" spans="1:11" ht="15">
      <c r="A49" s="425">
        <v>42887</v>
      </c>
      <c r="B49" s="65">
        <v>-11.588306960000001</v>
      </c>
      <c r="C49" s="65">
        <v>-11.738721959999999</v>
      </c>
      <c r="D49" s="65">
        <v>-11.301821410000001</v>
      </c>
      <c r="E49" s="65">
        <v>-5.1136748909999996</v>
      </c>
      <c r="F49" s="65">
        <v>-5.4869112380000002</v>
      </c>
      <c r="G49" s="65">
        <v>-4.8305453319999998</v>
      </c>
      <c r="H49" s="428"/>
      <c r="I49" s="428"/>
      <c r="J49" s="428"/>
      <c r="K49" s="428"/>
    </row>
    <row r="50" spans="1:11" ht="15">
      <c r="A50" s="425">
        <v>42917</v>
      </c>
      <c r="B50" s="65">
        <v>-12.462426410000001</v>
      </c>
      <c r="C50" s="65">
        <v>-11.63078599</v>
      </c>
      <c r="D50" s="65">
        <v>-14.02847983</v>
      </c>
      <c r="E50" s="65">
        <v>-7.641686784</v>
      </c>
      <c r="F50" s="65">
        <v>-7.5388983029999999</v>
      </c>
      <c r="G50" s="65">
        <v>-7.7187402059999997</v>
      </c>
      <c r="H50" s="428"/>
      <c r="I50" s="428"/>
      <c r="J50" s="428"/>
      <c r="K50" s="428"/>
    </row>
    <row r="51" spans="1:11" ht="15">
      <c r="A51" s="425">
        <v>42948</v>
      </c>
      <c r="B51" s="65">
        <v>-12.154966979999999</v>
      </c>
      <c r="C51" s="65">
        <v>-10.859848660000001</v>
      </c>
      <c r="D51" s="65">
        <v>-14.583796980000001</v>
      </c>
      <c r="E51" s="65">
        <v>-8.3678042319999992</v>
      </c>
      <c r="F51" s="65">
        <v>-7.7599369720000002</v>
      </c>
      <c r="G51" s="65">
        <v>-8.8187621830000005</v>
      </c>
      <c r="H51" s="428"/>
      <c r="I51" s="428"/>
      <c r="J51" s="428"/>
      <c r="K51" s="428"/>
    </row>
    <row r="52" spans="1:11" ht="15">
      <c r="A52" s="425">
        <v>42979</v>
      </c>
      <c r="B52" s="65">
        <v>-11.630034950000001</v>
      </c>
      <c r="C52" s="65">
        <v>-10.208355770000001</v>
      </c>
      <c r="D52" s="65">
        <v>-14.305592710000001</v>
      </c>
      <c r="E52" s="65">
        <v>-8.5154771700000005</v>
      </c>
      <c r="F52" s="65">
        <v>-6.633977561</v>
      </c>
      <c r="G52" s="65">
        <v>-9.9002718840000004</v>
      </c>
      <c r="H52" s="428"/>
      <c r="I52" s="428"/>
      <c r="J52" s="428"/>
      <c r="K52" s="428"/>
    </row>
    <row r="53" spans="1:11" ht="15">
      <c r="A53" s="425">
        <v>43009</v>
      </c>
      <c r="B53" s="65">
        <v>-11.55254918</v>
      </c>
      <c r="C53" s="65">
        <v>-9.6079780550000002</v>
      </c>
      <c r="D53" s="65">
        <v>-15.22891913</v>
      </c>
      <c r="E53" s="65">
        <v>-8.4132616200000001</v>
      </c>
      <c r="F53" s="65">
        <v>-7.7172611519999998</v>
      </c>
      <c r="G53" s="65">
        <v>-8.9289931940000002</v>
      </c>
      <c r="H53" s="428"/>
      <c r="I53" s="428"/>
      <c r="J53" s="428"/>
      <c r="K53" s="428"/>
    </row>
    <row r="54" spans="1:11" ht="15">
      <c r="A54" s="425">
        <v>43040</v>
      </c>
      <c r="B54" s="65">
        <v>-10.68551982</v>
      </c>
      <c r="C54" s="65">
        <v>-8.2724461990000009</v>
      </c>
      <c r="D54" s="65">
        <v>-15.292967279999999</v>
      </c>
      <c r="E54" s="65">
        <v>-8.7149569420000006</v>
      </c>
      <c r="F54" s="65">
        <v>-6.9637804140000004</v>
      </c>
      <c r="G54" s="65">
        <v>-9.9989206480000004</v>
      </c>
      <c r="H54" s="428"/>
      <c r="I54" s="428"/>
      <c r="J54" s="428"/>
      <c r="K54" s="428"/>
    </row>
    <row r="55" spans="1:11" ht="15">
      <c r="A55" s="425">
        <v>43070</v>
      </c>
      <c r="B55" s="65">
        <v>-9.4926637790000008</v>
      </c>
      <c r="C55" s="65">
        <v>-6.7822920949999999</v>
      </c>
      <c r="D55" s="65">
        <v>-14.733570090000001</v>
      </c>
      <c r="E55" s="65">
        <v>-7.4885014500000002</v>
      </c>
      <c r="F55" s="65">
        <v>-4.9859557690000003</v>
      </c>
      <c r="G55" s="65">
        <v>-9.407379122</v>
      </c>
      <c r="H55" s="428"/>
      <c r="I55" s="428"/>
      <c r="J55" s="428"/>
      <c r="K55" s="428"/>
    </row>
    <row r="56" spans="1:11" ht="15">
      <c r="A56" s="425">
        <v>43101</v>
      </c>
      <c r="B56" s="65">
        <v>-9.0473210050000006</v>
      </c>
      <c r="C56" s="65">
        <v>-5.7859651850000002</v>
      </c>
      <c r="D56" s="65">
        <v>-15.27876792</v>
      </c>
      <c r="E56" s="65">
        <v>-8.1138026679999999</v>
      </c>
      <c r="F56" s="65">
        <v>-4.4643451369999996</v>
      </c>
      <c r="G56" s="65">
        <v>-10.80597027</v>
      </c>
      <c r="H56" s="428"/>
      <c r="I56" s="428"/>
      <c r="J56" s="428"/>
      <c r="K56" s="428"/>
    </row>
    <row r="57" spans="1:11" ht="15">
      <c r="A57" s="425">
        <v>43132</v>
      </c>
      <c r="B57" s="65">
        <v>-9.4004899080000008</v>
      </c>
      <c r="C57" s="65">
        <v>-5.4260678779999996</v>
      </c>
      <c r="D57" s="65">
        <v>-16.953026520000002</v>
      </c>
      <c r="E57" s="65">
        <v>-8.0544077230000006</v>
      </c>
      <c r="F57" s="65">
        <v>-4.8320629879999997</v>
      </c>
      <c r="G57" s="65">
        <v>-10.457009429999999</v>
      </c>
      <c r="H57" s="428"/>
      <c r="I57" s="428"/>
      <c r="J57" s="428"/>
      <c r="K57" s="428"/>
    </row>
    <row r="58" spans="1:11" ht="15">
      <c r="A58" s="425">
        <v>43160</v>
      </c>
      <c r="B58" s="65">
        <v>-7.562592274</v>
      </c>
      <c r="C58" s="65">
        <v>-2.8269207789999999</v>
      </c>
      <c r="D58" s="65">
        <v>-16.558482049999999</v>
      </c>
      <c r="E58" s="65">
        <v>-7.8190744160000003</v>
      </c>
      <c r="F58" s="65">
        <v>-3.8281570089999999</v>
      </c>
      <c r="G58" s="65">
        <v>-10.8439909</v>
      </c>
      <c r="H58" s="428"/>
      <c r="I58" s="428"/>
      <c r="J58" s="428"/>
      <c r="K58" s="428"/>
    </row>
    <row r="59" spans="1:11" ht="15">
      <c r="A59" s="425">
        <v>43191</v>
      </c>
      <c r="B59" s="65">
        <v>-7.1747548019999998</v>
      </c>
      <c r="C59" s="65">
        <v>-2.0478577050000002</v>
      </c>
      <c r="D59" s="65">
        <v>-16.949377049999999</v>
      </c>
      <c r="E59" s="65">
        <v>-7.3170785519999999</v>
      </c>
      <c r="F59" s="65">
        <v>-2.3280276720000002</v>
      </c>
      <c r="G59" s="65">
        <v>-11.07979035</v>
      </c>
      <c r="H59" s="428"/>
      <c r="I59" s="428"/>
      <c r="J59" s="428"/>
      <c r="K59" s="428"/>
    </row>
    <row r="60" spans="1:11" ht="15">
      <c r="A60" s="425">
        <v>43221</v>
      </c>
      <c r="B60" s="65">
        <v>-6.7465591849999997</v>
      </c>
      <c r="C60" s="65">
        <v>-0.77931468000000004</v>
      </c>
      <c r="D60" s="65">
        <v>-18.02116788</v>
      </c>
      <c r="E60" s="65">
        <v>-5.7165425619999999</v>
      </c>
      <c r="F60" s="65">
        <v>0.89725513300000004</v>
      </c>
      <c r="G60" s="65">
        <v>-10.64778652</v>
      </c>
      <c r="H60" s="428"/>
      <c r="I60" s="428"/>
      <c r="J60" s="428"/>
      <c r="K60" s="428"/>
    </row>
    <row r="61" spans="1:11" ht="15">
      <c r="A61" s="425">
        <v>43252</v>
      </c>
      <c r="B61" s="65">
        <v>-6.0122473120000004</v>
      </c>
      <c r="C61" s="65">
        <v>0.66756862900000002</v>
      </c>
      <c r="D61" s="65">
        <v>-18.672185949999999</v>
      </c>
      <c r="E61" s="65">
        <v>-5.1585300140000001</v>
      </c>
      <c r="F61" s="65">
        <v>2.3104621760000001</v>
      </c>
      <c r="G61" s="65">
        <v>-10.785280569999999</v>
      </c>
      <c r="H61" s="428"/>
      <c r="I61" s="428"/>
      <c r="J61" s="428"/>
      <c r="K61" s="428"/>
    </row>
    <row r="62" spans="1:11" ht="15">
      <c r="A62" s="425">
        <v>43282</v>
      </c>
      <c r="B62" s="65">
        <v>-4.1556786020000001</v>
      </c>
      <c r="C62" s="65">
        <v>2.4107235770000002</v>
      </c>
      <c r="D62" s="65">
        <v>-16.865657949999999</v>
      </c>
      <c r="E62" s="65">
        <v>-3.3682410549999999</v>
      </c>
      <c r="F62" s="65">
        <v>3.2201918470000002</v>
      </c>
      <c r="G62" s="65">
        <v>-8.3167591000000005</v>
      </c>
      <c r="H62" s="428"/>
      <c r="I62" s="428"/>
      <c r="J62" s="428"/>
      <c r="K62" s="428"/>
    </row>
    <row r="63" spans="1:11" ht="15">
      <c r="A63" s="425">
        <v>43313</v>
      </c>
      <c r="B63" s="65">
        <v>-2.7635094219999998</v>
      </c>
      <c r="C63" s="65">
        <v>4.0648087000000004</v>
      </c>
      <c r="D63" s="65">
        <v>-16.127449559999999</v>
      </c>
      <c r="E63" s="65">
        <v>-1.0398178469999999</v>
      </c>
      <c r="F63" s="65">
        <v>6.8928333359999998</v>
      </c>
      <c r="G63" s="65">
        <v>-6.9931451620000002</v>
      </c>
      <c r="H63" s="428"/>
      <c r="I63" s="428"/>
      <c r="J63" s="428"/>
      <c r="K63" s="428"/>
    </row>
    <row r="64" spans="1:11" ht="15">
      <c r="A64" s="425">
        <v>43344</v>
      </c>
      <c r="B64" s="65">
        <v>-1.6117040499999999</v>
      </c>
      <c r="C64" s="65">
        <v>6.013968266</v>
      </c>
      <c r="D64" s="65">
        <v>-16.649158150000002</v>
      </c>
      <c r="E64" s="65">
        <v>-0.60767866999999998</v>
      </c>
      <c r="F64" s="65">
        <v>7.6633635150000003</v>
      </c>
      <c r="G64" s="65">
        <v>-6.9158993479999999</v>
      </c>
      <c r="H64" s="428"/>
      <c r="I64" s="428"/>
      <c r="J64" s="428"/>
      <c r="K64" s="428"/>
    </row>
    <row r="65" spans="1:11" ht="15">
      <c r="A65" s="425">
        <v>43374</v>
      </c>
      <c r="B65" s="65">
        <v>-1.133336549</v>
      </c>
      <c r="C65" s="65">
        <v>6.3712851910000001</v>
      </c>
      <c r="D65" s="65">
        <v>-16.262208990000001</v>
      </c>
      <c r="E65" s="65">
        <v>-2.240242877</v>
      </c>
      <c r="F65" s="65">
        <v>7.1457727599999998</v>
      </c>
      <c r="G65" s="65">
        <v>-9.2877544810000003</v>
      </c>
      <c r="H65" s="428"/>
      <c r="I65" s="428"/>
      <c r="J65" s="428"/>
      <c r="K65" s="428"/>
    </row>
    <row r="66" spans="1:11" ht="15">
      <c r="A66" s="425">
        <v>43405</v>
      </c>
      <c r="B66" s="65">
        <v>-4.4445136000000003E-2</v>
      </c>
      <c r="C66" s="65">
        <v>7.5851576190000003</v>
      </c>
      <c r="D66" s="65">
        <v>-15.819543960000001</v>
      </c>
      <c r="E66" s="65">
        <v>-1.2762703099999999</v>
      </c>
      <c r="F66" s="65">
        <v>8.2996915999999992</v>
      </c>
      <c r="G66" s="65">
        <v>-8.5341466970000006</v>
      </c>
      <c r="H66" s="428"/>
      <c r="I66" s="428"/>
      <c r="J66" s="428"/>
      <c r="K66" s="428"/>
    </row>
    <row r="67" spans="1:11" ht="15">
      <c r="A67" s="425">
        <v>43435</v>
      </c>
      <c r="B67" s="65">
        <v>0.61450706399999999</v>
      </c>
      <c r="C67" s="65">
        <v>8.5922170589999993</v>
      </c>
      <c r="D67" s="65">
        <v>-16.250096249999999</v>
      </c>
      <c r="E67" s="65">
        <v>0.13296892699999999</v>
      </c>
      <c r="F67" s="65">
        <v>8.0319237450000003</v>
      </c>
      <c r="G67" s="65">
        <v>-6.2193147609999997</v>
      </c>
      <c r="H67" s="428"/>
      <c r="I67" s="428"/>
      <c r="J67" s="428"/>
      <c r="K67" s="428"/>
    </row>
    <row r="68" spans="1:11" ht="15">
      <c r="A68" s="425">
        <v>43466</v>
      </c>
      <c r="B68" s="65">
        <v>0.75834921</v>
      </c>
      <c r="C68" s="65">
        <v>8.5368749840000007</v>
      </c>
      <c r="D68" s="65">
        <v>-15.769310089999999</v>
      </c>
      <c r="E68" s="65">
        <v>-0.22112564500000001</v>
      </c>
      <c r="F68" s="65">
        <v>6.8601213349999997</v>
      </c>
      <c r="G68" s="65">
        <v>-5.8162947999999997</v>
      </c>
      <c r="H68" s="428"/>
      <c r="I68" s="428"/>
      <c r="J68" s="428"/>
      <c r="K68" s="428"/>
    </row>
    <row r="69" spans="1:11" ht="15">
      <c r="A69" s="425">
        <v>43497</v>
      </c>
      <c r="B69" s="65">
        <v>1.752690544</v>
      </c>
      <c r="C69" s="65">
        <v>9.749304403</v>
      </c>
      <c r="D69" s="65">
        <v>-15.55234993</v>
      </c>
      <c r="E69" s="65">
        <v>-0.49109238100000002</v>
      </c>
      <c r="F69" s="65">
        <v>6.6967333529999999</v>
      </c>
      <c r="G69" s="65">
        <v>-6.1870451559999999</v>
      </c>
      <c r="H69" s="428"/>
      <c r="I69" s="428"/>
      <c r="J69" s="428"/>
      <c r="K69" s="428"/>
    </row>
    <row r="70" spans="1:11" ht="15">
      <c r="A70" s="425">
        <v>43525</v>
      </c>
      <c r="B70" s="65">
        <v>2.5339476219999999</v>
      </c>
      <c r="C70" s="65">
        <v>10.76181135</v>
      </c>
      <c r="D70" s="65">
        <v>-15.66781372</v>
      </c>
      <c r="E70" s="65">
        <v>-0.72310539200000001</v>
      </c>
      <c r="F70" s="65">
        <v>5.7015725919999998</v>
      </c>
      <c r="G70" s="65">
        <v>-5.9758868469999999</v>
      </c>
      <c r="H70" s="428"/>
      <c r="I70" s="428"/>
      <c r="J70" s="428"/>
      <c r="K70" s="428"/>
    </row>
    <row r="71" spans="1:11" ht="15">
      <c r="A71" s="425">
        <v>43556</v>
      </c>
      <c r="B71" s="65">
        <v>3.3368250609999999</v>
      </c>
      <c r="C71" s="65">
        <v>11.744092889999999</v>
      </c>
      <c r="D71" s="65">
        <v>-15.56794109</v>
      </c>
      <c r="E71" s="65">
        <v>-2.5740886070000002</v>
      </c>
      <c r="F71" s="65">
        <v>2.2226276970000001</v>
      </c>
      <c r="G71" s="65">
        <v>-6.5478019529999996</v>
      </c>
      <c r="H71" s="428"/>
      <c r="I71" s="428"/>
      <c r="J71" s="428"/>
      <c r="K71" s="428"/>
    </row>
    <row r="72" spans="1:11" ht="15">
      <c r="A72" s="425">
        <v>43586</v>
      </c>
      <c r="B72" s="65">
        <v>4.9624706659999998</v>
      </c>
      <c r="C72" s="65">
        <v>13.710325149999999</v>
      </c>
      <c r="D72" s="65">
        <v>-15.042120949999999</v>
      </c>
      <c r="E72" s="65">
        <v>-3.939146638</v>
      </c>
      <c r="F72" s="65">
        <v>0.72368340399999997</v>
      </c>
      <c r="G72" s="65">
        <v>-7.8649559770000002</v>
      </c>
      <c r="H72" s="428"/>
      <c r="I72" s="428"/>
      <c r="J72" s="428"/>
      <c r="K72" s="428"/>
    </row>
    <row r="73" spans="1:11" ht="15">
      <c r="A73" s="425">
        <v>43617</v>
      </c>
      <c r="B73" s="65">
        <v>6.1162128080000002</v>
      </c>
      <c r="C73" s="65">
        <v>15.276682539999999</v>
      </c>
      <c r="D73" s="65">
        <v>-15.373733420000001</v>
      </c>
      <c r="E73" s="65">
        <v>-6.2088987019999999</v>
      </c>
      <c r="F73" s="65">
        <v>-1.8532083500000001</v>
      </c>
      <c r="G73" s="65">
        <v>-9.9719157670000005</v>
      </c>
      <c r="H73" s="428"/>
      <c r="I73" s="428"/>
      <c r="J73" s="428"/>
      <c r="K73" s="428"/>
    </row>
    <row r="74" spans="1:11" ht="15">
      <c r="A74" s="425">
        <v>43647</v>
      </c>
      <c r="B74" s="65">
        <v>6.5482901880000002</v>
      </c>
      <c r="C74" s="65">
        <v>15.529550179999999</v>
      </c>
      <c r="D74" s="65">
        <v>-14.86678509</v>
      </c>
      <c r="E74" s="65">
        <v>-7.2381583569999997</v>
      </c>
      <c r="F74" s="65">
        <v>-2.7683930430000001</v>
      </c>
      <c r="G74" s="65">
        <v>-11.01781594</v>
      </c>
      <c r="H74" s="428"/>
      <c r="I74" s="428"/>
      <c r="J74" s="428"/>
      <c r="K74" s="428"/>
    </row>
    <row r="75" spans="1:11" ht="15">
      <c r="A75" s="425">
        <v>43678</v>
      </c>
      <c r="B75" s="65">
        <v>6.6772449690000002</v>
      </c>
      <c r="C75" s="65">
        <v>16.078451909999998</v>
      </c>
      <c r="D75" s="65">
        <v>-16.151836039999999</v>
      </c>
      <c r="E75" s="65">
        <v>-7.0395631219999997</v>
      </c>
      <c r="F75" s="65">
        <v>-2.7728099859999999</v>
      </c>
      <c r="G75" s="65">
        <v>-10.719772689999999</v>
      </c>
      <c r="H75" s="428"/>
      <c r="I75" s="428"/>
      <c r="J75" s="428"/>
      <c r="K75" s="428"/>
    </row>
    <row r="76" spans="1:11" ht="15">
      <c r="A76" s="425">
        <v>43709</v>
      </c>
      <c r="B76" s="65">
        <v>7.457564144</v>
      </c>
      <c r="C76" s="65">
        <v>16.86295612</v>
      </c>
      <c r="D76" s="65">
        <v>-16.132339989999998</v>
      </c>
      <c r="E76" s="65">
        <v>-6.329641498</v>
      </c>
      <c r="F76" s="65">
        <v>-1.3889158880000001</v>
      </c>
      <c r="G76" s="65">
        <v>-10.68806887</v>
      </c>
      <c r="H76" s="428"/>
      <c r="I76" s="428"/>
      <c r="J76" s="428"/>
      <c r="K76" s="428"/>
    </row>
    <row r="77" spans="1:11" ht="15">
      <c r="A77" s="425">
        <v>43739</v>
      </c>
      <c r="B77" s="65">
        <v>8.6759373530000001</v>
      </c>
      <c r="C77" s="65">
        <v>18.050861980000001</v>
      </c>
      <c r="D77" s="65">
        <v>-15.331645999999999</v>
      </c>
      <c r="E77" s="65">
        <v>-6.2068973070000002</v>
      </c>
      <c r="F77" s="65">
        <v>-2.4480922399999998</v>
      </c>
      <c r="G77" s="65">
        <v>-9.5404970470000006</v>
      </c>
      <c r="H77" s="428"/>
      <c r="I77" s="428"/>
      <c r="J77" s="428"/>
      <c r="K77" s="428"/>
    </row>
    <row r="78" spans="1:11" ht="15">
      <c r="A78" s="425">
        <v>43770</v>
      </c>
      <c r="B78" s="65">
        <v>8.784844433</v>
      </c>
      <c r="C78" s="65">
        <v>18.20761169</v>
      </c>
      <c r="D78" s="65">
        <v>-16.11460319</v>
      </c>
      <c r="E78" s="65">
        <v>-5.7006144699999997</v>
      </c>
      <c r="F78" s="65">
        <v>-0.55360504700000002</v>
      </c>
      <c r="G78" s="65">
        <v>-10.31963987</v>
      </c>
      <c r="H78" s="428"/>
      <c r="I78" s="428"/>
      <c r="J78" s="428"/>
      <c r="K78" s="428"/>
    </row>
    <row r="79" spans="1:11" ht="15">
      <c r="A79" s="425">
        <v>43800</v>
      </c>
      <c r="B79" s="65">
        <v>9.1994651629999993</v>
      </c>
      <c r="C79" s="65">
        <v>18.429995720000001</v>
      </c>
      <c r="D79" s="65">
        <v>-16.10160746</v>
      </c>
      <c r="E79" s="65">
        <v>-6.9073072230000001</v>
      </c>
      <c r="F79" s="65">
        <v>0.257908521</v>
      </c>
      <c r="G79" s="65">
        <v>-13.54516946</v>
      </c>
      <c r="H79" s="428"/>
      <c r="I79" s="428"/>
      <c r="J79" s="428"/>
      <c r="K79" s="428"/>
    </row>
    <row r="80" spans="1:11" ht="15">
      <c r="A80" s="432"/>
      <c r="B80" s="153"/>
      <c r="C80" s="153"/>
      <c r="D80" s="153"/>
      <c r="E80" s="153"/>
      <c r="F80" s="145"/>
      <c r="G80" s="145"/>
      <c r="H80" s="145"/>
      <c r="I80" s="428"/>
      <c r="J80" s="428"/>
      <c r="K80" s="428"/>
    </row>
    <row r="81" spans="1:11" ht="15">
      <c r="A81" s="5"/>
      <c r="B81" s="153"/>
      <c r="C81" s="153"/>
      <c r="D81" s="153"/>
      <c r="E81" s="153"/>
      <c r="F81" s="145"/>
      <c r="G81" s="145"/>
      <c r="H81" s="145"/>
      <c r="I81" s="357"/>
      <c r="J81" s="357"/>
      <c r="K81" s="357"/>
    </row>
    <row r="82" spans="1:11" ht="15">
      <c r="A82" s="5"/>
      <c r="B82" s="153"/>
      <c r="C82" s="153"/>
      <c r="D82" s="153"/>
      <c r="E82" s="153"/>
      <c r="F82" s="145"/>
      <c r="G82" s="145"/>
      <c r="H82" s="145"/>
      <c r="I82" s="357"/>
      <c r="J82" s="357"/>
      <c r="K82" s="357"/>
    </row>
    <row r="83" spans="1:11" ht="15">
      <c r="A83" s="5"/>
      <c r="B83" s="153"/>
      <c r="C83" s="153"/>
      <c r="D83" s="153"/>
      <c r="E83" s="153"/>
      <c r="F83" s="145"/>
      <c r="G83" s="145"/>
      <c r="H83" s="145"/>
      <c r="I83" s="357"/>
      <c r="J83" s="357"/>
      <c r="K83" s="357"/>
    </row>
    <row r="84" spans="1:11" ht="15">
      <c r="A84" s="5"/>
      <c r="B84" s="153"/>
      <c r="C84" s="153"/>
      <c r="D84" s="153"/>
      <c r="E84" s="153"/>
      <c r="F84" s="145"/>
      <c r="G84" s="145"/>
      <c r="H84" s="366"/>
      <c r="I84" s="357"/>
      <c r="J84" s="357"/>
      <c r="K84" s="357"/>
    </row>
    <row r="85" spans="1:11" ht="15">
      <c r="A85" s="5"/>
      <c r="B85" s="153"/>
      <c r="C85" s="153"/>
      <c r="D85" s="153"/>
      <c r="E85" s="153"/>
      <c r="F85" s="145"/>
      <c r="G85" s="145"/>
      <c r="H85" s="366"/>
      <c r="I85" s="357"/>
      <c r="J85" s="357"/>
      <c r="K85" s="357"/>
    </row>
    <row r="86" spans="1:11" ht="15">
      <c r="A86" s="5"/>
      <c r="B86" s="153"/>
      <c r="C86" s="153"/>
      <c r="D86" s="153"/>
      <c r="E86" s="153"/>
      <c r="F86" s="145"/>
      <c r="G86" s="145"/>
      <c r="H86" s="366"/>
      <c r="I86" s="357"/>
      <c r="J86" s="357"/>
      <c r="K86" s="357"/>
    </row>
    <row r="87" spans="1:11" ht="15">
      <c r="A87" s="5"/>
      <c r="B87" s="95"/>
      <c r="C87" s="95"/>
      <c r="D87" s="95"/>
      <c r="E87" s="95"/>
      <c r="F87" s="5"/>
      <c r="G87" s="5"/>
      <c r="H87" s="357"/>
      <c r="I87" s="357"/>
      <c r="J87" s="357"/>
      <c r="K87" s="357"/>
    </row>
  </sheetData>
  <pageMargins left="0.511811024" right="0.511811024" top="0.78740157499999996" bottom="0.78740157499999996" header="0.31496062000000002" footer="0.31496062000000002"/>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ilha20">
    <tabColor theme="0" tint="-0.14999847407452621"/>
  </sheetPr>
  <dimension ref="A1:G86"/>
  <sheetViews>
    <sheetView showGridLines="0" workbookViewId="0"/>
  </sheetViews>
  <sheetFormatPr defaultColWidth="9" defaultRowHeight="12.75"/>
  <cols>
    <col min="1" max="1" width="9" style="49"/>
    <col min="2" max="5" width="21.5" style="42" customWidth="1"/>
    <col min="6" max="7" width="21.5" style="49" customWidth="1"/>
    <col min="8" max="16384" width="9" style="49"/>
  </cols>
  <sheetData>
    <row r="1" spans="1:7" s="5" customFormat="1" ht="15.75">
      <c r="A1" s="17" t="s">
        <v>10</v>
      </c>
      <c r="B1" s="95"/>
      <c r="C1" s="95"/>
      <c r="D1" s="95"/>
      <c r="E1" s="95"/>
    </row>
    <row r="2" spans="1:7" s="5" customFormat="1" ht="15">
      <c r="B2" s="95"/>
      <c r="C2" s="95"/>
      <c r="D2" s="95"/>
      <c r="E2" s="95"/>
    </row>
    <row r="3" spans="1:7" s="5" customFormat="1" ht="15.75">
      <c r="A3" s="6" t="s">
        <v>285</v>
      </c>
      <c r="B3" s="95"/>
      <c r="C3" s="95"/>
      <c r="D3" s="95"/>
      <c r="E3" s="95"/>
    </row>
    <row r="4" spans="1:7" s="5" customFormat="1" ht="15">
      <c r="A4" s="5" t="s">
        <v>148</v>
      </c>
      <c r="B4" s="95"/>
      <c r="C4" s="95"/>
      <c r="D4" s="95"/>
      <c r="E4" s="95"/>
    </row>
    <row r="5" spans="1:7" ht="15">
      <c r="A5" s="5"/>
      <c r="B5" s="95"/>
      <c r="C5" s="95"/>
      <c r="D5" s="95"/>
      <c r="E5" s="95"/>
      <c r="F5" s="5"/>
      <c r="G5" s="357"/>
    </row>
    <row r="6" spans="1:7" s="445" customFormat="1" ht="30">
      <c r="A6" s="255" t="s">
        <v>278</v>
      </c>
      <c r="B6" s="443" t="s">
        <v>286</v>
      </c>
      <c r="C6" s="443" t="s">
        <v>287</v>
      </c>
      <c r="D6" s="443" t="s">
        <v>256</v>
      </c>
      <c r="E6" s="443" t="s">
        <v>257</v>
      </c>
      <c r="F6" s="254" t="s">
        <v>700</v>
      </c>
      <c r="G6" s="444"/>
    </row>
    <row r="7" spans="1:7" ht="15">
      <c r="A7" s="79">
        <v>41609</v>
      </c>
      <c r="B7" s="201">
        <v>100</v>
      </c>
      <c r="C7" s="201">
        <v>100</v>
      </c>
      <c r="D7" s="201">
        <v>100</v>
      </c>
      <c r="E7" s="201">
        <v>100</v>
      </c>
      <c r="F7" s="201">
        <v>100</v>
      </c>
      <c r="G7" s="428"/>
    </row>
    <row r="8" spans="1:7" ht="15">
      <c r="A8" s="79">
        <v>41640</v>
      </c>
      <c r="B8" s="201">
        <v>97.2</v>
      </c>
      <c r="C8" s="201">
        <v>101.4</v>
      </c>
      <c r="D8" s="201">
        <v>99.8</v>
      </c>
      <c r="E8" s="201">
        <v>105.2</v>
      </c>
      <c r="F8" s="201">
        <v>101.6</v>
      </c>
      <c r="G8" s="428"/>
    </row>
    <row r="9" spans="1:7" ht="15">
      <c r="A9" s="79">
        <v>41671</v>
      </c>
      <c r="B9" s="201">
        <v>97.6</v>
      </c>
      <c r="C9" s="201">
        <v>101.7</v>
      </c>
      <c r="D9" s="201">
        <v>101.9</v>
      </c>
      <c r="E9" s="201">
        <v>103.1</v>
      </c>
      <c r="F9" s="201">
        <v>103.5</v>
      </c>
      <c r="G9" s="428"/>
    </row>
    <row r="10" spans="1:7" ht="15">
      <c r="A10" s="79">
        <v>41699</v>
      </c>
      <c r="B10" s="201">
        <v>98.6</v>
      </c>
      <c r="C10" s="201">
        <v>102.7</v>
      </c>
      <c r="D10" s="201">
        <v>103.7</v>
      </c>
      <c r="E10" s="201">
        <v>100.9</v>
      </c>
      <c r="F10" s="201">
        <v>104.5</v>
      </c>
      <c r="G10" s="428"/>
    </row>
    <row r="11" spans="1:7" ht="15">
      <c r="A11" s="79">
        <v>41730</v>
      </c>
      <c r="B11" s="201">
        <v>98.6</v>
      </c>
      <c r="C11" s="201">
        <v>103.7</v>
      </c>
      <c r="D11" s="201">
        <v>103.8</v>
      </c>
      <c r="E11" s="201">
        <v>101.7</v>
      </c>
      <c r="F11" s="201">
        <v>106.5</v>
      </c>
      <c r="G11" s="428"/>
    </row>
    <row r="12" spans="1:7" ht="15">
      <c r="A12" s="79">
        <v>41760</v>
      </c>
      <c r="B12" s="201">
        <v>99.3</v>
      </c>
      <c r="C12" s="201">
        <v>104.3</v>
      </c>
      <c r="D12" s="201">
        <v>104.3</v>
      </c>
      <c r="E12" s="201">
        <v>103.3</v>
      </c>
      <c r="F12" s="201">
        <v>108</v>
      </c>
      <c r="G12" s="428"/>
    </row>
    <row r="13" spans="1:7" ht="15">
      <c r="A13" s="79">
        <v>41791</v>
      </c>
      <c r="B13" s="201">
        <v>100.5</v>
      </c>
      <c r="C13" s="201">
        <v>104.8</v>
      </c>
      <c r="D13" s="201">
        <v>107.6</v>
      </c>
      <c r="E13" s="201">
        <v>102.2</v>
      </c>
      <c r="F13" s="201">
        <v>108.7</v>
      </c>
      <c r="G13" s="428"/>
    </row>
    <row r="14" spans="1:7" ht="15">
      <c r="A14" s="79">
        <v>41821</v>
      </c>
      <c r="B14" s="201">
        <v>99.3</v>
      </c>
      <c r="C14" s="201">
        <v>105.8</v>
      </c>
      <c r="D14" s="201">
        <v>108.4</v>
      </c>
      <c r="E14" s="201">
        <v>107.4</v>
      </c>
      <c r="F14" s="201">
        <v>111</v>
      </c>
      <c r="G14" s="428"/>
    </row>
    <row r="15" spans="1:7" ht="15">
      <c r="A15" s="79">
        <v>41852</v>
      </c>
      <c r="B15" s="201">
        <v>99.8</v>
      </c>
      <c r="C15" s="201">
        <v>107</v>
      </c>
      <c r="D15" s="201">
        <v>109.4</v>
      </c>
      <c r="E15" s="201">
        <v>107.6</v>
      </c>
      <c r="F15" s="201">
        <v>112.6</v>
      </c>
      <c r="G15" s="428"/>
    </row>
    <row r="16" spans="1:7" ht="15">
      <c r="A16" s="79">
        <v>41883</v>
      </c>
      <c r="B16" s="201">
        <v>100.7</v>
      </c>
      <c r="C16" s="201">
        <v>109.8</v>
      </c>
      <c r="D16" s="201">
        <v>108.4</v>
      </c>
      <c r="E16" s="201">
        <v>117.3</v>
      </c>
      <c r="F16" s="201">
        <v>112.1</v>
      </c>
      <c r="G16" s="428"/>
    </row>
    <row r="17" spans="1:7" ht="15">
      <c r="A17" s="79">
        <v>41913</v>
      </c>
      <c r="B17" s="201">
        <v>100.4</v>
      </c>
      <c r="C17" s="201">
        <v>110.8</v>
      </c>
      <c r="D17" s="201">
        <v>110.2</v>
      </c>
      <c r="E17" s="201">
        <v>119.1</v>
      </c>
      <c r="F17" s="201">
        <v>114.1</v>
      </c>
      <c r="G17" s="428"/>
    </row>
    <row r="18" spans="1:7" ht="15">
      <c r="A18" s="79">
        <v>41944</v>
      </c>
      <c r="B18" s="201">
        <v>102.1</v>
      </c>
      <c r="C18" s="201">
        <v>112.6</v>
      </c>
      <c r="D18" s="201">
        <v>110.8</v>
      </c>
      <c r="E18" s="201">
        <v>124.8</v>
      </c>
      <c r="F18" s="201">
        <v>114.2</v>
      </c>
      <c r="G18" s="428"/>
    </row>
    <row r="19" spans="1:7" ht="15">
      <c r="A19" s="79">
        <v>41974</v>
      </c>
      <c r="B19" s="201">
        <v>104.1</v>
      </c>
      <c r="C19" s="201">
        <v>115.5</v>
      </c>
      <c r="D19" s="201">
        <v>115.7</v>
      </c>
      <c r="E19" s="201">
        <v>129.5</v>
      </c>
      <c r="F19" s="201">
        <v>114.2</v>
      </c>
      <c r="G19" s="428"/>
    </row>
    <row r="20" spans="1:7" ht="15">
      <c r="A20" s="79">
        <v>42005</v>
      </c>
      <c r="B20" s="201">
        <v>102.4</v>
      </c>
      <c r="C20" s="201">
        <v>115.9</v>
      </c>
      <c r="D20" s="201">
        <v>114.9</v>
      </c>
      <c r="E20" s="201">
        <v>131.69999999999999</v>
      </c>
      <c r="F20" s="201">
        <v>115.9</v>
      </c>
      <c r="G20" s="428"/>
    </row>
    <row r="21" spans="1:7" ht="15">
      <c r="A21" s="79">
        <v>42036</v>
      </c>
      <c r="B21" s="201">
        <v>102.8</v>
      </c>
      <c r="C21" s="201">
        <v>116.6</v>
      </c>
      <c r="D21" s="201">
        <v>113.5</v>
      </c>
      <c r="E21" s="201">
        <v>141.80000000000001</v>
      </c>
      <c r="F21" s="201">
        <v>115.4</v>
      </c>
      <c r="G21" s="428"/>
    </row>
    <row r="22" spans="1:7" ht="15">
      <c r="A22" s="79">
        <v>42064</v>
      </c>
      <c r="B22" s="201">
        <v>104.3</v>
      </c>
      <c r="C22" s="201">
        <v>118.8</v>
      </c>
      <c r="D22" s="201">
        <v>115.8</v>
      </c>
      <c r="E22" s="201">
        <v>156.30000000000001</v>
      </c>
      <c r="F22" s="201">
        <v>114.1</v>
      </c>
      <c r="G22" s="428"/>
    </row>
    <row r="23" spans="1:7" ht="15">
      <c r="A23" s="79">
        <v>42095</v>
      </c>
      <c r="B23" s="201">
        <v>103.8</v>
      </c>
      <c r="C23" s="201">
        <v>118.1</v>
      </c>
      <c r="D23" s="201">
        <v>111.2</v>
      </c>
      <c r="E23" s="201">
        <v>149.30000000000001</v>
      </c>
      <c r="F23" s="201">
        <v>116.8</v>
      </c>
      <c r="G23" s="428"/>
    </row>
    <row r="24" spans="1:7" ht="15">
      <c r="A24" s="79">
        <v>42125</v>
      </c>
      <c r="B24" s="201">
        <v>104.6</v>
      </c>
      <c r="C24" s="201">
        <v>119.1</v>
      </c>
      <c r="D24" s="201">
        <v>111</v>
      </c>
      <c r="E24" s="201">
        <v>157.4</v>
      </c>
      <c r="F24" s="201">
        <v>116</v>
      </c>
      <c r="G24" s="428"/>
    </row>
    <row r="25" spans="1:7" ht="15">
      <c r="A25" s="79">
        <v>42156</v>
      </c>
      <c r="B25" s="201">
        <v>105.8</v>
      </c>
      <c r="C25" s="201">
        <v>119.1</v>
      </c>
      <c r="D25" s="201">
        <v>108.7</v>
      </c>
      <c r="E25" s="201">
        <v>154.30000000000001</v>
      </c>
      <c r="F25" s="201">
        <v>116.5</v>
      </c>
      <c r="G25" s="428"/>
    </row>
    <row r="26" spans="1:7" ht="15">
      <c r="A26" s="79">
        <v>42186</v>
      </c>
      <c r="B26" s="201">
        <v>105.2</v>
      </c>
      <c r="C26" s="201">
        <v>120.3</v>
      </c>
      <c r="D26" s="201">
        <v>114.4</v>
      </c>
      <c r="E26" s="201">
        <v>168.3</v>
      </c>
      <c r="F26" s="201">
        <v>116.1</v>
      </c>
      <c r="G26" s="428"/>
    </row>
    <row r="27" spans="1:7" ht="15">
      <c r="A27" s="79">
        <v>42217</v>
      </c>
      <c r="B27" s="201">
        <v>105.8</v>
      </c>
      <c r="C27" s="201">
        <v>121.7</v>
      </c>
      <c r="D27" s="201">
        <v>111</v>
      </c>
      <c r="E27" s="201">
        <v>180.4</v>
      </c>
      <c r="F27" s="201">
        <v>115.9</v>
      </c>
      <c r="G27" s="428"/>
    </row>
    <row r="28" spans="1:7" ht="15">
      <c r="A28" s="79">
        <v>42248</v>
      </c>
      <c r="B28" s="201">
        <v>107</v>
      </c>
      <c r="C28" s="201">
        <v>123.7</v>
      </c>
      <c r="D28" s="201">
        <v>111</v>
      </c>
      <c r="E28" s="201">
        <v>192.5</v>
      </c>
      <c r="F28" s="201">
        <v>113.5</v>
      </c>
      <c r="G28" s="428"/>
    </row>
    <row r="29" spans="1:7" ht="15">
      <c r="A29" s="79">
        <v>42278</v>
      </c>
      <c r="B29" s="201">
        <v>106</v>
      </c>
      <c r="C29" s="201">
        <v>123.2</v>
      </c>
      <c r="D29" s="201">
        <v>110.4</v>
      </c>
      <c r="E29" s="201">
        <v>190.4</v>
      </c>
      <c r="F29" s="201">
        <v>115.6</v>
      </c>
      <c r="G29" s="428"/>
    </row>
    <row r="30" spans="1:7" ht="15">
      <c r="A30" s="79">
        <v>42309</v>
      </c>
      <c r="B30" s="201">
        <v>106.8</v>
      </c>
      <c r="C30" s="201">
        <v>123.5</v>
      </c>
      <c r="D30" s="201">
        <v>110.4</v>
      </c>
      <c r="E30" s="201">
        <v>186.3</v>
      </c>
      <c r="F30" s="201">
        <v>113.4</v>
      </c>
      <c r="G30" s="428"/>
    </row>
    <row r="31" spans="1:7" ht="15">
      <c r="A31" s="79">
        <v>42339</v>
      </c>
      <c r="B31" s="201">
        <v>109.5</v>
      </c>
      <c r="C31" s="201">
        <v>125.2</v>
      </c>
      <c r="D31" s="201">
        <v>117</v>
      </c>
      <c r="E31" s="201">
        <v>190.2</v>
      </c>
      <c r="F31" s="201">
        <v>114.1</v>
      </c>
      <c r="G31" s="428"/>
    </row>
    <row r="32" spans="1:7" ht="15">
      <c r="A32" s="79">
        <v>42370</v>
      </c>
      <c r="B32" s="201">
        <v>106.6</v>
      </c>
      <c r="C32" s="201">
        <v>124.8</v>
      </c>
      <c r="D32" s="201">
        <v>115.7</v>
      </c>
      <c r="E32" s="201">
        <v>199</v>
      </c>
      <c r="F32" s="201">
        <v>115.3</v>
      </c>
      <c r="G32" s="428"/>
    </row>
    <row r="33" spans="1:7" ht="15">
      <c r="A33" s="79">
        <v>42401</v>
      </c>
      <c r="B33" s="201">
        <v>105.4</v>
      </c>
      <c r="C33" s="201">
        <v>123.8</v>
      </c>
      <c r="D33" s="201">
        <v>115.9</v>
      </c>
      <c r="E33" s="201">
        <v>197.2</v>
      </c>
      <c r="F33" s="201">
        <v>116.1</v>
      </c>
      <c r="G33" s="428"/>
    </row>
    <row r="34" spans="1:7" ht="15">
      <c r="A34" s="79">
        <v>42430</v>
      </c>
      <c r="B34" s="201">
        <v>104.2</v>
      </c>
      <c r="C34" s="201">
        <v>121.4</v>
      </c>
      <c r="D34" s="201">
        <v>115.2</v>
      </c>
      <c r="E34" s="201">
        <v>177</v>
      </c>
      <c r="F34" s="201">
        <v>116.5</v>
      </c>
      <c r="G34" s="428"/>
    </row>
    <row r="35" spans="1:7" ht="15">
      <c r="A35" s="79">
        <v>42461</v>
      </c>
      <c r="B35" s="201">
        <v>102.6</v>
      </c>
      <c r="C35" s="201">
        <v>120.4</v>
      </c>
      <c r="D35" s="201">
        <v>113.2</v>
      </c>
      <c r="E35" s="201">
        <v>175.6</v>
      </c>
      <c r="F35" s="201">
        <v>119.2</v>
      </c>
      <c r="G35" s="428"/>
    </row>
    <row r="36" spans="1:7" ht="15">
      <c r="A36" s="79">
        <v>42491</v>
      </c>
      <c r="B36" s="201">
        <v>102.5</v>
      </c>
      <c r="C36" s="201">
        <v>120.5</v>
      </c>
      <c r="D36" s="201">
        <v>114.5</v>
      </c>
      <c r="E36" s="201">
        <v>179.3</v>
      </c>
      <c r="F36" s="201">
        <v>116.8</v>
      </c>
      <c r="G36" s="428"/>
    </row>
    <row r="37" spans="1:7" ht="15">
      <c r="A37" s="79">
        <v>42522</v>
      </c>
      <c r="B37" s="201">
        <v>101.3</v>
      </c>
      <c r="C37" s="201">
        <v>118.8</v>
      </c>
      <c r="D37" s="201">
        <v>113.7</v>
      </c>
      <c r="E37" s="201">
        <v>161.1</v>
      </c>
      <c r="F37" s="201">
        <v>117.6</v>
      </c>
      <c r="G37" s="428"/>
    </row>
    <row r="38" spans="1:7" ht="15">
      <c r="A38" s="79">
        <v>42552</v>
      </c>
      <c r="B38" s="201">
        <v>99.4</v>
      </c>
      <c r="C38" s="201">
        <v>118.8</v>
      </c>
      <c r="D38" s="201">
        <v>108.3</v>
      </c>
      <c r="E38" s="201">
        <v>163.6</v>
      </c>
      <c r="F38" s="201">
        <v>118.3</v>
      </c>
      <c r="G38" s="428"/>
    </row>
    <row r="39" spans="1:7" ht="15">
      <c r="A39" s="79">
        <v>42583</v>
      </c>
      <c r="B39" s="201">
        <v>98.2</v>
      </c>
      <c r="C39" s="201">
        <v>118.6</v>
      </c>
      <c r="D39" s="201">
        <v>109.1</v>
      </c>
      <c r="E39" s="201">
        <v>163.5</v>
      </c>
      <c r="F39" s="201">
        <v>118.2</v>
      </c>
      <c r="G39" s="428"/>
    </row>
    <row r="40" spans="1:7" ht="15">
      <c r="A40" s="79">
        <v>42614</v>
      </c>
      <c r="B40" s="201">
        <v>98.2</v>
      </c>
      <c r="C40" s="201">
        <v>117.6</v>
      </c>
      <c r="D40" s="201">
        <v>109.4</v>
      </c>
      <c r="E40" s="201">
        <v>161.5</v>
      </c>
      <c r="F40" s="201">
        <v>116.5</v>
      </c>
      <c r="G40" s="428"/>
    </row>
    <row r="41" spans="1:7" ht="15">
      <c r="A41" s="79">
        <v>42644</v>
      </c>
      <c r="B41" s="201">
        <v>97.4</v>
      </c>
      <c r="C41" s="201">
        <v>116.5</v>
      </c>
      <c r="D41" s="201">
        <v>108.2</v>
      </c>
      <c r="E41" s="201">
        <v>160.9</v>
      </c>
      <c r="F41" s="201">
        <v>118.5</v>
      </c>
      <c r="G41" s="428"/>
    </row>
    <row r="42" spans="1:7" ht="15">
      <c r="A42" s="79">
        <v>42675</v>
      </c>
      <c r="B42" s="201">
        <v>97.2</v>
      </c>
      <c r="C42" s="201">
        <v>116.5</v>
      </c>
      <c r="D42" s="201">
        <v>109.3</v>
      </c>
      <c r="E42" s="201">
        <v>168.5</v>
      </c>
      <c r="F42" s="201">
        <v>116.2</v>
      </c>
      <c r="G42" s="428"/>
    </row>
    <row r="43" spans="1:7" ht="15">
      <c r="A43" s="79">
        <v>42705</v>
      </c>
      <c r="B43" s="201">
        <v>98.4</v>
      </c>
      <c r="C43" s="201">
        <v>114.1</v>
      </c>
      <c r="D43" s="201">
        <v>110.5</v>
      </c>
      <c r="E43" s="201">
        <v>164.4</v>
      </c>
      <c r="F43" s="201">
        <v>118.2</v>
      </c>
      <c r="G43" s="428"/>
    </row>
    <row r="44" spans="1:7" ht="15">
      <c r="A44" s="79">
        <v>42736</v>
      </c>
      <c r="B44" s="201">
        <v>95.2</v>
      </c>
      <c r="C44" s="201">
        <v>112.3</v>
      </c>
      <c r="D44" s="201">
        <v>109.9</v>
      </c>
      <c r="E44" s="201">
        <v>160</v>
      </c>
      <c r="F44" s="201">
        <v>119.8</v>
      </c>
      <c r="G44" s="428"/>
    </row>
    <row r="45" spans="1:7" ht="15">
      <c r="A45" s="79">
        <v>42767</v>
      </c>
      <c r="B45" s="201">
        <v>95.4</v>
      </c>
      <c r="C45" s="201">
        <v>111.5</v>
      </c>
      <c r="D45" s="201">
        <v>109.5</v>
      </c>
      <c r="E45" s="201">
        <v>157.1</v>
      </c>
      <c r="F45" s="201">
        <v>118.7</v>
      </c>
      <c r="G45" s="428"/>
    </row>
    <row r="46" spans="1:7" ht="15">
      <c r="A46" s="79">
        <v>42795</v>
      </c>
      <c r="B46" s="201">
        <v>95.5</v>
      </c>
      <c r="C46" s="201">
        <v>111.2</v>
      </c>
      <c r="D46" s="201">
        <v>110.5</v>
      </c>
      <c r="E46" s="201">
        <v>162.80000000000001</v>
      </c>
      <c r="F46" s="201">
        <v>120.4</v>
      </c>
      <c r="G46" s="428"/>
    </row>
    <row r="47" spans="1:7" ht="15">
      <c r="A47" s="79">
        <v>42826</v>
      </c>
      <c r="B47" s="201">
        <v>94.6</v>
      </c>
      <c r="C47" s="201">
        <v>110.8</v>
      </c>
      <c r="D47" s="201">
        <v>110.1</v>
      </c>
      <c r="E47" s="201">
        <v>161.30000000000001</v>
      </c>
      <c r="F47" s="201">
        <v>118.1</v>
      </c>
      <c r="G47" s="428"/>
    </row>
    <row r="48" spans="1:7" ht="15">
      <c r="A48" s="79">
        <v>42856</v>
      </c>
      <c r="B48" s="201">
        <v>93.1</v>
      </c>
      <c r="C48" s="201">
        <v>110.3</v>
      </c>
      <c r="D48" s="201">
        <v>110.4</v>
      </c>
      <c r="E48" s="201">
        <v>163</v>
      </c>
      <c r="F48" s="201">
        <v>117.7</v>
      </c>
      <c r="G48" s="428"/>
    </row>
    <row r="49" spans="1:7" ht="15">
      <c r="A49" s="79">
        <v>42887</v>
      </c>
      <c r="B49" s="201">
        <v>94.1</v>
      </c>
      <c r="C49" s="201">
        <v>109.9</v>
      </c>
      <c r="D49" s="201">
        <v>111.2</v>
      </c>
      <c r="E49" s="201">
        <v>167.1</v>
      </c>
      <c r="F49" s="201">
        <v>118.4</v>
      </c>
      <c r="G49" s="428"/>
    </row>
    <row r="50" spans="1:7" ht="15">
      <c r="A50" s="79">
        <v>42917</v>
      </c>
      <c r="B50" s="201">
        <v>91.9</v>
      </c>
      <c r="C50" s="201">
        <v>107.9</v>
      </c>
      <c r="D50" s="201">
        <v>111.3</v>
      </c>
      <c r="E50" s="201">
        <v>158.19999999999999</v>
      </c>
      <c r="F50" s="201">
        <v>118.4</v>
      </c>
      <c r="G50" s="428"/>
    </row>
    <row r="51" spans="1:7" ht="15">
      <c r="A51" s="79">
        <v>42948</v>
      </c>
      <c r="B51" s="201">
        <v>91.9</v>
      </c>
      <c r="C51" s="201">
        <v>106.1</v>
      </c>
      <c r="D51" s="201">
        <v>116.6</v>
      </c>
      <c r="E51" s="201">
        <v>161.4</v>
      </c>
      <c r="F51" s="201">
        <v>120.2</v>
      </c>
      <c r="G51" s="428"/>
    </row>
    <row r="52" spans="1:7" ht="15">
      <c r="A52" s="79">
        <v>42979</v>
      </c>
      <c r="B52" s="201">
        <v>92.4</v>
      </c>
      <c r="C52" s="201">
        <v>105.1</v>
      </c>
      <c r="D52" s="201">
        <v>119.1</v>
      </c>
      <c r="E52" s="201">
        <v>161.4</v>
      </c>
      <c r="F52" s="201">
        <v>119.3</v>
      </c>
      <c r="G52" s="428"/>
    </row>
    <row r="53" spans="1:7" ht="15">
      <c r="A53" s="79">
        <v>43009</v>
      </c>
      <c r="B53" s="201">
        <v>92.1</v>
      </c>
      <c r="C53" s="201">
        <v>104.4</v>
      </c>
      <c r="D53" s="201">
        <v>122.6</v>
      </c>
      <c r="E53" s="201">
        <v>167.7</v>
      </c>
      <c r="F53" s="201">
        <v>119.9</v>
      </c>
      <c r="G53" s="428"/>
    </row>
    <row r="54" spans="1:7" ht="15">
      <c r="A54" s="79">
        <v>43040</v>
      </c>
      <c r="B54" s="201">
        <v>92.8</v>
      </c>
      <c r="C54" s="201">
        <v>103.2</v>
      </c>
      <c r="D54" s="201">
        <v>123.8</v>
      </c>
      <c r="E54" s="201">
        <v>167.4</v>
      </c>
      <c r="F54" s="201">
        <v>120.2</v>
      </c>
      <c r="G54" s="428"/>
    </row>
    <row r="55" spans="1:7" ht="15">
      <c r="A55" s="79">
        <v>43070</v>
      </c>
      <c r="B55" s="201">
        <v>96.5</v>
      </c>
      <c r="C55" s="201">
        <v>101.4</v>
      </c>
      <c r="D55" s="201">
        <v>130</v>
      </c>
      <c r="E55" s="201">
        <v>166.2</v>
      </c>
      <c r="F55" s="201">
        <v>117.7</v>
      </c>
      <c r="G55" s="428"/>
    </row>
    <row r="56" spans="1:7" ht="15">
      <c r="A56" s="79">
        <v>43101</v>
      </c>
      <c r="B56" s="201">
        <v>93.4</v>
      </c>
      <c r="C56" s="201">
        <v>99.8</v>
      </c>
      <c r="D56" s="201">
        <v>131.19999999999999</v>
      </c>
      <c r="E56" s="201">
        <v>159.9</v>
      </c>
      <c r="F56" s="201">
        <v>118.4</v>
      </c>
      <c r="G56" s="428"/>
    </row>
    <row r="57" spans="1:7" ht="15">
      <c r="A57" s="79">
        <v>43132</v>
      </c>
      <c r="B57" s="201">
        <v>93.6</v>
      </c>
      <c r="C57" s="201">
        <v>98.9</v>
      </c>
      <c r="D57" s="201">
        <v>130.30000000000001</v>
      </c>
      <c r="E57" s="201">
        <v>164.6</v>
      </c>
      <c r="F57" s="201">
        <v>118.8</v>
      </c>
      <c r="G57" s="428"/>
    </row>
    <row r="58" spans="1:7" ht="15">
      <c r="A58" s="79">
        <v>43160</v>
      </c>
      <c r="B58" s="201">
        <v>95.7</v>
      </c>
      <c r="C58" s="201">
        <v>98.1</v>
      </c>
      <c r="D58" s="201">
        <v>134.30000000000001</v>
      </c>
      <c r="E58" s="201">
        <v>160.80000000000001</v>
      </c>
      <c r="F58" s="201">
        <v>113.3</v>
      </c>
      <c r="G58" s="428"/>
    </row>
    <row r="59" spans="1:7" ht="15">
      <c r="A59" s="79">
        <v>43191</v>
      </c>
      <c r="B59" s="201">
        <v>96</v>
      </c>
      <c r="C59" s="201">
        <v>97.6</v>
      </c>
      <c r="D59" s="201">
        <v>134.80000000000001</v>
      </c>
      <c r="E59" s="201">
        <v>167.2</v>
      </c>
      <c r="F59" s="201">
        <v>112.5</v>
      </c>
      <c r="G59" s="428"/>
    </row>
    <row r="60" spans="1:7" ht="15">
      <c r="A60" s="79">
        <v>43221</v>
      </c>
      <c r="B60" s="201">
        <v>96.8</v>
      </c>
      <c r="C60" s="201">
        <v>97.4</v>
      </c>
      <c r="D60" s="201">
        <v>138</v>
      </c>
      <c r="E60" s="201">
        <v>178</v>
      </c>
      <c r="F60" s="201">
        <v>111.6</v>
      </c>
      <c r="G60" s="428"/>
    </row>
    <row r="61" spans="1:7" ht="15">
      <c r="A61" s="79">
        <v>43252</v>
      </c>
      <c r="B61" s="201">
        <v>99.1</v>
      </c>
      <c r="C61" s="201">
        <v>96.8</v>
      </c>
      <c r="D61" s="201">
        <v>145.69999999999999</v>
      </c>
      <c r="E61" s="201">
        <v>182.1</v>
      </c>
      <c r="F61" s="201">
        <v>110.6</v>
      </c>
      <c r="G61" s="428"/>
    </row>
    <row r="62" spans="1:7" ht="15">
      <c r="A62" s="79">
        <v>43282</v>
      </c>
      <c r="B62" s="201">
        <v>97.8</v>
      </c>
      <c r="C62" s="201">
        <v>96.6</v>
      </c>
      <c r="D62" s="201">
        <v>150.4</v>
      </c>
      <c r="E62" s="201">
        <v>177.4</v>
      </c>
      <c r="F62" s="201">
        <v>110.7</v>
      </c>
      <c r="G62" s="428"/>
    </row>
    <row r="63" spans="1:7" ht="15">
      <c r="A63" s="79">
        <v>43313</v>
      </c>
      <c r="B63" s="201">
        <v>99.5</v>
      </c>
      <c r="C63" s="201">
        <v>96.6</v>
      </c>
      <c r="D63" s="201">
        <v>154.30000000000001</v>
      </c>
      <c r="E63" s="201">
        <v>195.2</v>
      </c>
      <c r="F63" s="201">
        <v>110.6</v>
      </c>
      <c r="G63" s="428"/>
    </row>
    <row r="64" spans="1:7" ht="15">
      <c r="A64" s="79">
        <v>43344</v>
      </c>
      <c r="B64" s="201">
        <v>101.3</v>
      </c>
      <c r="C64" s="201">
        <v>95.5</v>
      </c>
      <c r="D64" s="201">
        <v>158</v>
      </c>
      <c r="E64" s="201">
        <v>188.6</v>
      </c>
      <c r="F64" s="201">
        <v>110.4</v>
      </c>
      <c r="G64" s="428"/>
    </row>
    <row r="65" spans="1:7" ht="15">
      <c r="A65" s="79">
        <v>43374</v>
      </c>
      <c r="B65" s="201">
        <v>100</v>
      </c>
      <c r="C65" s="201">
        <v>93.6</v>
      </c>
      <c r="D65" s="201">
        <v>157.30000000000001</v>
      </c>
      <c r="E65" s="201">
        <v>171.9</v>
      </c>
      <c r="F65" s="201">
        <v>108.3</v>
      </c>
      <c r="G65" s="428"/>
    </row>
    <row r="66" spans="1:7" ht="15">
      <c r="A66" s="79">
        <v>43405</v>
      </c>
      <c r="B66" s="201">
        <v>101.7</v>
      </c>
      <c r="C66" s="201">
        <v>93.2</v>
      </c>
      <c r="D66" s="201">
        <v>157.4</v>
      </c>
      <c r="E66" s="201">
        <v>186.4</v>
      </c>
      <c r="F66" s="201">
        <v>113</v>
      </c>
      <c r="G66" s="428"/>
    </row>
    <row r="67" spans="1:7" ht="15">
      <c r="A67" s="79">
        <v>43435</v>
      </c>
      <c r="B67" s="201">
        <v>106.2</v>
      </c>
      <c r="C67" s="201">
        <v>93.2</v>
      </c>
      <c r="D67" s="201">
        <v>157.80000000000001</v>
      </c>
      <c r="E67" s="201">
        <v>194.6</v>
      </c>
      <c r="F67" s="201">
        <v>117.7</v>
      </c>
      <c r="G67" s="428"/>
    </row>
    <row r="68" spans="1:7" ht="15">
      <c r="A68" s="79">
        <v>43466</v>
      </c>
      <c r="B68" s="201">
        <v>102.7</v>
      </c>
      <c r="C68" s="201">
        <v>91.5</v>
      </c>
      <c r="D68" s="201">
        <v>164</v>
      </c>
      <c r="E68" s="201">
        <v>181.3</v>
      </c>
      <c r="F68" s="201">
        <v>116.3</v>
      </c>
      <c r="G68" s="428"/>
    </row>
    <row r="69" spans="1:7" ht="15">
      <c r="A69" s="79">
        <v>43497</v>
      </c>
      <c r="B69" s="201">
        <v>103.3</v>
      </c>
      <c r="C69" s="201">
        <v>91</v>
      </c>
      <c r="D69" s="201">
        <v>165.6</v>
      </c>
      <c r="E69" s="201">
        <v>187.8</v>
      </c>
      <c r="F69" s="201">
        <v>117.7</v>
      </c>
      <c r="G69" s="428"/>
    </row>
    <row r="70" spans="1:7" ht="15">
      <c r="A70" s="79">
        <v>43525</v>
      </c>
      <c r="B70" s="201">
        <v>105.4</v>
      </c>
      <c r="C70" s="201">
        <v>90.4</v>
      </c>
      <c r="D70" s="201">
        <v>167.9</v>
      </c>
      <c r="E70" s="201">
        <v>195.5</v>
      </c>
      <c r="F70" s="201">
        <v>117.6</v>
      </c>
      <c r="G70" s="428"/>
    </row>
    <row r="71" spans="1:7" ht="15">
      <c r="A71" s="79">
        <v>43556</v>
      </c>
      <c r="B71" s="201">
        <v>104.4</v>
      </c>
      <c r="C71" s="201">
        <v>89.2</v>
      </c>
      <c r="D71" s="201">
        <v>173.6</v>
      </c>
      <c r="E71" s="201">
        <v>199</v>
      </c>
      <c r="F71" s="201">
        <v>118.2</v>
      </c>
      <c r="G71" s="428"/>
    </row>
    <row r="72" spans="1:7" ht="15">
      <c r="A72" s="79">
        <v>43586</v>
      </c>
      <c r="B72" s="201">
        <v>105.6</v>
      </c>
      <c r="C72" s="201">
        <v>87.9</v>
      </c>
      <c r="D72" s="201">
        <v>179.1</v>
      </c>
      <c r="E72" s="201">
        <v>199.9</v>
      </c>
      <c r="F72" s="201">
        <v>118.8</v>
      </c>
      <c r="G72" s="428"/>
    </row>
    <row r="73" spans="1:7" ht="15">
      <c r="A73" s="79">
        <v>43617</v>
      </c>
      <c r="B73" s="201">
        <v>108</v>
      </c>
      <c r="C73" s="201">
        <v>85</v>
      </c>
      <c r="D73" s="201">
        <v>184</v>
      </c>
      <c r="E73" s="201">
        <v>196</v>
      </c>
      <c r="F73" s="201">
        <v>120</v>
      </c>
      <c r="G73" s="428"/>
    </row>
    <row r="74" spans="1:7" ht="15">
      <c r="A74" s="79">
        <v>43647</v>
      </c>
      <c r="B74" s="201">
        <v>106</v>
      </c>
      <c r="C74" s="201">
        <v>84</v>
      </c>
      <c r="D74" s="201">
        <v>191</v>
      </c>
      <c r="E74" s="201">
        <v>191</v>
      </c>
      <c r="F74" s="201">
        <v>119</v>
      </c>
      <c r="G74" s="428"/>
    </row>
    <row r="75" spans="1:7" ht="15">
      <c r="A75" s="79">
        <v>43678</v>
      </c>
      <c r="B75" s="201">
        <v>108</v>
      </c>
      <c r="C75" s="201">
        <v>84</v>
      </c>
      <c r="D75" s="201">
        <v>188</v>
      </c>
      <c r="E75" s="201">
        <v>205</v>
      </c>
      <c r="F75" s="201">
        <v>116</v>
      </c>
      <c r="G75" s="428"/>
    </row>
    <row r="76" spans="1:7" ht="15">
      <c r="A76" s="79">
        <v>43709</v>
      </c>
      <c r="B76" s="201">
        <v>111</v>
      </c>
      <c r="C76" s="201">
        <v>83</v>
      </c>
      <c r="D76" s="201">
        <v>194</v>
      </c>
      <c r="E76" s="201">
        <v>205</v>
      </c>
      <c r="F76" s="201">
        <v>116</v>
      </c>
      <c r="G76" s="428"/>
    </row>
    <row r="77" spans="1:7" ht="15">
      <c r="A77" s="79">
        <v>43739</v>
      </c>
      <c r="B77" s="201">
        <v>110</v>
      </c>
      <c r="C77" s="201">
        <v>83</v>
      </c>
      <c r="D77" s="201">
        <v>197</v>
      </c>
      <c r="E77" s="201">
        <v>199</v>
      </c>
      <c r="F77" s="201">
        <v>117</v>
      </c>
      <c r="G77" s="428"/>
    </row>
    <row r="78" spans="1:7" ht="15">
      <c r="A78" s="79">
        <v>43770</v>
      </c>
      <c r="B78" s="201">
        <v>113</v>
      </c>
      <c r="C78" s="201">
        <v>82</v>
      </c>
      <c r="D78" s="201">
        <v>208</v>
      </c>
      <c r="E78" s="201">
        <v>210</v>
      </c>
      <c r="F78" s="201">
        <v>116</v>
      </c>
      <c r="G78" s="428"/>
    </row>
    <row r="79" spans="1:7" ht="15">
      <c r="A79" s="79">
        <v>43800</v>
      </c>
      <c r="B79" s="201">
        <v>118</v>
      </c>
      <c r="C79" s="201">
        <v>80</v>
      </c>
      <c r="D79" s="201">
        <v>213</v>
      </c>
      <c r="E79" s="201">
        <v>203</v>
      </c>
      <c r="F79" s="201">
        <v>118</v>
      </c>
      <c r="G79" s="428"/>
    </row>
    <row r="80" spans="1:7" ht="15">
      <c r="A80" s="5"/>
      <c r="B80" s="426"/>
      <c r="C80" s="426"/>
      <c r="D80" s="426"/>
      <c r="E80" s="426"/>
      <c r="F80" s="426"/>
      <c r="G80" s="428"/>
    </row>
    <row r="81" spans="1:7" ht="15">
      <c r="A81" s="5"/>
      <c r="B81" s="426"/>
      <c r="C81" s="426"/>
      <c r="D81" s="426"/>
      <c r="E81" s="426"/>
      <c r="F81" s="426"/>
      <c r="G81" s="428"/>
    </row>
    <row r="82" spans="1:7" ht="15">
      <c r="A82" s="5"/>
      <c r="B82" s="426"/>
      <c r="C82" s="426"/>
      <c r="D82" s="426"/>
      <c r="E82" s="426"/>
      <c r="F82" s="426"/>
      <c r="G82" s="428"/>
    </row>
    <row r="83" spans="1:7" ht="15">
      <c r="A83" s="5"/>
      <c r="B83" s="426"/>
      <c r="C83" s="426"/>
      <c r="D83" s="426"/>
      <c r="E83" s="426"/>
      <c r="F83" s="426"/>
      <c r="G83" s="428"/>
    </row>
    <row r="84" spans="1:7" ht="15">
      <c r="A84" s="5"/>
      <c r="B84" s="426"/>
      <c r="C84" s="426"/>
      <c r="D84" s="426"/>
      <c r="E84" s="426"/>
      <c r="F84" s="432"/>
      <c r="G84" s="428"/>
    </row>
    <row r="85" spans="1:7" ht="15">
      <c r="A85" s="5"/>
      <c r="B85" s="95"/>
      <c r="C85" s="95"/>
      <c r="D85" s="95"/>
      <c r="E85" s="95"/>
      <c r="F85" s="5"/>
      <c r="G85" s="357"/>
    </row>
    <row r="86" spans="1:7" ht="15">
      <c r="A86" s="5"/>
      <c r="B86" s="95"/>
      <c r="C86" s="95"/>
      <c r="D86" s="95"/>
      <c r="E86" s="95"/>
      <c r="F86" s="5"/>
      <c r="G86" s="357"/>
    </row>
  </sheetData>
  <pageMargins left="0.511811024" right="0.511811024" top="0.78740157499999996" bottom="0.78740157499999996" header="0.31496062000000002" footer="0.31496062000000002"/>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ilha21">
    <tabColor theme="0" tint="-0.14999847407452621"/>
  </sheetPr>
  <dimension ref="A1:H86"/>
  <sheetViews>
    <sheetView showGridLines="0" workbookViewId="0"/>
  </sheetViews>
  <sheetFormatPr defaultColWidth="9" defaultRowHeight="12.75"/>
  <cols>
    <col min="1" max="1" width="9" style="49"/>
    <col min="2" max="5" width="20.625" style="42" customWidth="1"/>
    <col min="6" max="8" width="20.625" style="49" customWidth="1"/>
    <col min="9" max="16384" width="9" style="49"/>
  </cols>
  <sheetData>
    <row r="1" spans="1:8" s="5" customFormat="1" ht="15.75">
      <c r="A1" s="17" t="s">
        <v>10</v>
      </c>
      <c r="B1" s="95"/>
      <c r="C1" s="95"/>
      <c r="D1" s="95"/>
      <c r="E1" s="95"/>
    </row>
    <row r="2" spans="1:8" s="5" customFormat="1" ht="15">
      <c r="B2" s="95"/>
      <c r="C2" s="95"/>
      <c r="D2" s="95"/>
      <c r="E2" s="95"/>
    </row>
    <row r="3" spans="1:8" s="5" customFormat="1" ht="15.75">
      <c r="A3" s="6" t="s">
        <v>35</v>
      </c>
      <c r="B3" s="95"/>
      <c r="C3" s="95"/>
      <c r="D3" s="95"/>
      <c r="E3" s="95"/>
    </row>
    <row r="4" spans="1:8" s="5" customFormat="1" ht="15">
      <c r="A4" s="5" t="s">
        <v>148</v>
      </c>
      <c r="B4" s="95"/>
      <c r="C4" s="95"/>
      <c r="D4" s="95"/>
      <c r="E4" s="95"/>
    </row>
    <row r="5" spans="1:8" ht="15">
      <c r="A5" s="5"/>
      <c r="B5" s="95"/>
      <c r="C5" s="95"/>
      <c r="D5" s="95"/>
      <c r="E5" s="95"/>
      <c r="F5" s="5"/>
      <c r="G5" s="357"/>
      <c r="H5" s="357"/>
    </row>
    <row r="6" spans="1:8" s="445" customFormat="1" ht="30">
      <c r="A6" s="255" t="s">
        <v>278</v>
      </c>
      <c r="B6" s="443" t="s">
        <v>288</v>
      </c>
      <c r="C6" s="446" t="s">
        <v>701</v>
      </c>
      <c r="D6" s="446" t="s">
        <v>702</v>
      </c>
      <c r="E6" s="446" t="s">
        <v>703</v>
      </c>
      <c r="F6" s="254" t="s">
        <v>704</v>
      </c>
      <c r="G6" s="447" t="s">
        <v>705</v>
      </c>
      <c r="H6" s="447" t="s">
        <v>706</v>
      </c>
    </row>
    <row r="7" spans="1:8" ht="15">
      <c r="A7" s="140">
        <v>42339</v>
      </c>
      <c r="B7" s="65">
        <v>28.6</v>
      </c>
      <c r="C7" s="65">
        <v>7.7</v>
      </c>
      <c r="D7" s="65">
        <v>3.3</v>
      </c>
      <c r="E7" s="65">
        <v>2.4</v>
      </c>
      <c r="F7" s="65">
        <v>4.8</v>
      </c>
      <c r="G7" s="65">
        <v>1</v>
      </c>
      <c r="H7" s="78">
        <v>3</v>
      </c>
    </row>
    <row r="8" spans="1:8" ht="15">
      <c r="A8" s="140">
        <v>42370</v>
      </c>
      <c r="B8" s="65">
        <v>28.1</v>
      </c>
      <c r="C8" s="65">
        <v>8.1</v>
      </c>
      <c r="D8" s="65">
        <v>3.4</v>
      </c>
      <c r="E8" s="65">
        <v>2.5</v>
      </c>
      <c r="F8" s="65">
        <v>5.0999999999999996</v>
      </c>
      <c r="G8" s="65">
        <v>0.8</v>
      </c>
      <c r="H8" s="78">
        <v>3.1</v>
      </c>
    </row>
    <row r="9" spans="1:8" ht="15">
      <c r="A9" s="140">
        <v>42401</v>
      </c>
      <c r="B9" s="65">
        <v>27.8</v>
      </c>
      <c r="C9" s="65">
        <v>8</v>
      </c>
      <c r="D9" s="65">
        <v>3.2</v>
      </c>
      <c r="E9" s="65">
        <v>2.5</v>
      </c>
      <c r="F9" s="65">
        <v>5.0999999999999996</v>
      </c>
      <c r="G9" s="65">
        <v>0.8</v>
      </c>
      <c r="H9" s="78">
        <v>3</v>
      </c>
    </row>
    <row r="10" spans="1:8" ht="15">
      <c r="A10" s="140">
        <v>42430</v>
      </c>
      <c r="B10" s="65">
        <v>27.6</v>
      </c>
      <c r="C10" s="65">
        <v>7.1</v>
      </c>
      <c r="D10" s="65">
        <v>3.1</v>
      </c>
      <c r="E10" s="65">
        <v>2.2000000000000002</v>
      </c>
      <c r="F10" s="65">
        <v>4.5</v>
      </c>
      <c r="G10" s="65">
        <v>0.8</v>
      </c>
      <c r="H10" s="78">
        <v>2.7</v>
      </c>
    </row>
    <row r="11" spans="1:8" ht="15">
      <c r="A11" s="140">
        <v>42461</v>
      </c>
      <c r="B11" s="65">
        <v>27.3</v>
      </c>
      <c r="C11" s="65">
        <v>7</v>
      </c>
      <c r="D11" s="65">
        <v>2.2999999999999998</v>
      </c>
      <c r="E11" s="65">
        <v>2.1</v>
      </c>
      <c r="F11" s="65">
        <v>5</v>
      </c>
      <c r="G11" s="65">
        <v>0.8</v>
      </c>
      <c r="H11" s="78">
        <v>2.7</v>
      </c>
    </row>
    <row r="12" spans="1:8" ht="15">
      <c r="A12" s="140">
        <v>42491</v>
      </c>
      <c r="B12" s="65">
        <v>27.1</v>
      </c>
      <c r="C12" s="65">
        <v>7.3</v>
      </c>
      <c r="D12" s="65">
        <v>2.4</v>
      </c>
      <c r="E12" s="65">
        <v>2.2000000000000002</v>
      </c>
      <c r="F12" s="65">
        <v>4.5999999999999996</v>
      </c>
      <c r="G12" s="65">
        <v>0.8</v>
      </c>
      <c r="H12" s="78">
        <v>3.4</v>
      </c>
    </row>
    <row r="13" spans="1:8" ht="15">
      <c r="A13" s="140">
        <v>42522</v>
      </c>
      <c r="B13" s="65">
        <v>27</v>
      </c>
      <c r="C13" s="65">
        <v>6.6</v>
      </c>
      <c r="D13" s="65">
        <v>2</v>
      </c>
      <c r="E13" s="65">
        <v>1.8</v>
      </c>
      <c r="F13" s="65">
        <v>4</v>
      </c>
      <c r="G13" s="65">
        <v>0.7</v>
      </c>
      <c r="H13" s="78">
        <v>3</v>
      </c>
    </row>
    <row r="14" spans="1:8" ht="15">
      <c r="A14" s="140">
        <v>42552</v>
      </c>
      <c r="B14" s="65">
        <v>26.6</v>
      </c>
      <c r="C14" s="65">
        <v>6.6</v>
      </c>
      <c r="D14" s="65">
        <v>2</v>
      </c>
      <c r="E14" s="65">
        <v>1.8</v>
      </c>
      <c r="F14" s="65">
        <v>4</v>
      </c>
      <c r="G14" s="65">
        <v>0.7</v>
      </c>
      <c r="H14" s="78">
        <v>3.1</v>
      </c>
    </row>
    <row r="15" spans="1:8" ht="15">
      <c r="A15" s="140">
        <v>42583</v>
      </c>
      <c r="B15" s="65">
        <v>26.3</v>
      </c>
      <c r="C15" s="65">
        <v>6.5</v>
      </c>
      <c r="D15" s="65">
        <v>2</v>
      </c>
      <c r="E15" s="65">
        <v>1.8</v>
      </c>
      <c r="F15" s="65">
        <v>4</v>
      </c>
      <c r="G15" s="65">
        <v>0.7</v>
      </c>
      <c r="H15" s="78">
        <v>3.1</v>
      </c>
    </row>
    <row r="16" spans="1:8" ht="15">
      <c r="A16" s="140">
        <v>42614</v>
      </c>
      <c r="B16" s="65">
        <v>26.3</v>
      </c>
      <c r="C16" s="65">
        <v>6.4</v>
      </c>
      <c r="D16" s="65">
        <v>2</v>
      </c>
      <c r="E16" s="65">
        <v>1.7</v>
      </c>
      <c r="F16" s="65">
        <v>3.9</v>
      </c>
      <c r="G16" s="65">
        <v>0.7</v>
      </c>
      <c r="H16" s="78">
        <v>3.1</v>
      </c>
    </row>
    <row r="17" spans="1:8" ht="15">
      <c r="A17" s="140">
        <v>42644</v>
      </c>
      <c r="B17" s="65">
        <v>26.1</v>
      </c>
      <c r="C17" s="65">
        <v>6.3</v>
      </c>
      <c r="D17" s="65">
        <v>1.9</v>
      </c>
      <c r="E17" s="65">
        <v>1.7</v>
      </c>
      <c r="F17" s="65">
        <v>3.7</v>
      </c>
      <c r="G17" s="65">
        <v>0.7</v>
      </c>
      <c r="H17" s="78">
        <v>3</v>
      </c>
    </row>
    <row r="18" spans="1:8" ht="15">
      <c r="A18" s="140">
        <v>42675</v>
      </c>
      <c r="B18" s="65">
        <v>25.9</v>
      </c>
      <c r="C18" s="65">
        <v>6.6</v>
      </c>
      <c r="D18" s="65">
        <v>2</v>
      </c>
      <c r="E18" s="65">
        <v>1.8</v>
      </c>
      <c r="F18" s="65">
        <v>3.8</v>
      </c>
      <c r="G18" s="65">
        <v>0.7</v>
      </c>
      <c r="H18" s="78">
        <v>3</v>
      </c>
    </row>
    <row r="19" spans="1:8" ht="15">
      <c r="A19" s="140">
        <v>42705</v>
      </c>
      <c r="B19" s="65">
        <v>25.9</v>
      </c>
      <c r="C19" s="65">
        <v>6.3</v>
      </c>
      <c r="D19" s="65">
        <v>1.9</v>
      </c>
      <c r="E19" s="65">
        <v>1.6</v>
      </c>
      <c r="F19" s="65">
        <v>3.8</v>
      </c>
      <c r="G19" s="65">
        <v>0.7</v>
      </c>
      <c r="H19" s="78">
        <v>3</v>
      </c>
    </row>
    <row r="20" spans="1:8" ht="15">
      <c r="A20" s="140">
        <v>42736</v>
      </c>
      <c r="B20" s="65">
        <v>25.3</v>
      </c>
      <c r="C20" s="65">
        <v>6.1</v>
      </c>
      <c r="D20" s="65">
        <v>1.7</v>
      </c>
      <c r="E20" s="65">
        <v>1.6</v>
      </c>
      <c r="F20" s="65">
        <v>3.4</v>
      </c>
      <c r="G20" s="65">
        <v>0.7</v>
      </c>
      <c r="H20" s="78">
        <v>2.7</v>
      </c>
    </row>
    <row r="21" spans="1:8" ht="15">
      <c r="A21" s="140">
        <v>42767</v>
      </c>
      <c r="B21" s="65">
        <v>25.2</v>
      </c>
      <c r="C21" s="65">
        <v>6.1</v>
      </c>
      <c r="D21" s="65">
        <v>1.6</v>
      </c>
      <c r="E21" s="65">
        <v>1.6</v>
      </c>
      <c r="F21" s="65">
        <v>3.7</v>
      </c>
      <c r="G21" s="65">
        <v>0.7</v>
      </c>
      <c r="H21" s="78">
        <v>2.7</v>
      </c>
    </row>
    <row r="22" spans="1:8" ht="15">
      <c r="A22" s="140">
        <v>42795</v>
      </c>
      <c r="B22" s="65">
        <v>25.1</v>
      </c>
      <c r="C22" s="65">
        <v>6.2</v>
      </c>
      <c r="D22" s="65">
        <v>1.7</v>
      </c>
      <c r="E22" s="65">
        <v>1.6</v>
      </c>
      <c r="F22" s="65">
        <v>3.8</v>
      </c>
      <c r="G22" s="65">
        <v>0.6</v>
      </c>
      <c r="H22" s="78">
        <v>2.8</v>
      </c>
    </row>
    <row r="23" spans="1:8" ht="15">
      <c r="A23" s="140">
        <v>42826</v>
      </c>
      <c r="B23" s="65">
        <v>24.9</v>
      </c>
      <c r="C23" s="65">
        <v>6.2</v>
      </c>
      <c r="D23" s="65">
        <v>1.7</v>
      </c>
      <c r="E23" s="65">
        <v>1.7</v>
      </c>
      <c r="F23" s="65">
        <v>3.8</v>
      </c>
      <c r="G23" s="65">
        <v>0.6</v>
      </c>
      <c r="H23" s="78">
        <v>2.7</v>
      </c>
    </row>
    <row r="24" spans="1:8" ht="15">
      <c r="A24" s="140">
        <v>42856</v>
      </c>
      <c r="B24" s="65">
        <v>24.6</v>
      </c>
      <c r="C24" s="65">
        <v>6.2</v>
      </c>
      <c r="D24" s="65">
        <v>1.7</v>
      </c>
      <c r="E24" s="65">
        <v>1.7</v>
      </c>
      <c r="F24" s="65">
        <v>3.7</v>
      </c>
      <c r="G24" s="65">
        <v>0.7</v>
      </c>
      <c r="H24" s="78">
        <v>2.8</v>
      </c>
    </row>
    <row r="25" spans="1:8" ht="15">
      <c r="A25" s="140">
        <v>42887</v>
      </c>
      <c r="B25" s="65">
        <v>24.5</v>
      </c>
      <c r="C25" s="65">
        <v>6.3</v>
      </c>
      <c r="D25" s="65">
        <v>1.7</v>
      </c>
      <c r="E25" s="65">
        <v>1.6</v>
      </c>
      <c r="F25" s="65">
        <v>3.9</v>
      </c>
      <c r="G25" s="65">
        <v>0.6</v>
      </c>
      <c r="H25" s="78">
        <v>2.8</v>
      </c>
    </row>
    <row r="26" spans="1:8" ht="15">
      <c r="A26" s="140">
        <v>42917</v>
      </c>
      <c r="B26" s="65">
        <v>24</v>
      </c>
      <c r="C26" s="65">
        <v>5.9</v>
      </c>
      <c r="D26" s="65">
        <v>1.6</v>
      </c>
      <c r="E26" s="65">
        <v>1.5</v>
      </c>
      <c r="F26" s="65">
        <v>3.8</v>
      </c>
      <c r="G26" s="65">
        <v>0.6</v>
      </c>
      <c r="H26" s="78">
        <v>2.7</v>
      </c>
    </row>
    <row r="27" spans="1:8" ht="15">
      <c r="A27" s="140">
        <v>42948</v>
      </c>
      <c r="B27" s="65">
        <v>23.9</v>
      </c>
      <c r="C27" s="65">
        <v>5.9</v>
      </c>
      <c r="D27" s="65">
        <v>1.6</v>
      </c>
      <c r="E27" s="65">
        <v>1.6</v>
      </c>
      <c r="F27" s="65">
        <v>3.8</v>
      </c>
      <c r="G27" s="65">
        <v>0.5</v>
      </c>
      <c r="H27" s="78">
        <v>2.7</v>
      </c>
    </row>
    <row r="28" spans="1:8" ht="15">
      <c r="A28" s="140">
        <v>42979</v>
      </c>
      <c r="B28" s="65">
        <v>23.9</v>
      </c>
      <c r="C28" s="65">
        <v>6</v>
      </c>
      <c r="D28" s="65">
        <v>1.6</v>
      </c>
      <c r="E28" s="65">
        <v>1.5</v>
      </c>
      <c r="F28" s="65">
        <v>3.8</v>
      </c>
      <c r="G28" s="65">
        <v>0.4</v>
      </c>
      <c r="H28" s="78">
        <v>2.7</v>
      </c>
    </row>
    <row r="29" spans="1:8" ht="15">
      <c r="A29" s="140">
        <v>43009</v>
      </c>
      <c r="B29" s="65">
        <v>23.7</v>
      </c>
      <c r="C29" s="65">
        <v>5.9</v>
      </c>
      <c r="D29" s="65">
        <v>1.7</v>
      </c>
      <c r="E29" s="65">
        <v>1.6</v>
      </c>
      <c r="F29" s="65">
        <v>3.8</v>
      </c>
      <c r="G29" s="65">
        <v>0.6</v>
      </c>
      <c r="H29" s="78">
        <v>2.7</v>
      </c>
    </row>
    <row r="30" spans="1:8" ht="15">
      <c r="A30" s="140">
        <v>43040</v>
      </c>
      <c r="B30" s="65">
        <v>23.6</v>
      </c>
      <c r="C30" s="65">
        <v>5.8</v>
      </c>
      <c r="D30" s="65">
        <v>1.7</v>
      </c>
      <c r="E30" s="65">
        <v>1.5</v>
      </c>
      <c r="F30" s="65">
        <v>3.7</v>
      </c>
      <c r="G30" s="65">
        <v>0.6</v>
      </c>
      <c r="H30" s="78">
        <v>2.7</v>
      </c>
    </row>
    <row r="31" spans="1:8" ht="15">
      <c r="A31" s="140">
        <v>43070</v>
      </c>
      <c r="B31" s="65">
        <v>23.9</v>
      </c>
      <c r="C31" s="65">
        <v>5.8</v>
      </c>
      <c r="D31" s="65">
        <v>1.7</v>
      </c>
      <c r="E31" s="65">
        <v>1.5</v>
      </c>
      <c r="F31" s="65">
        <v>3.8</v>
      </c>
      <c r="G31" s="65">
        <v>0.6</v>
      </c>
      <c r="H31" s="78">
        <v>2.8</v>
      </c>
    </row>
    <row r="32" spans="1:8" ht="15">
      <c r="A32" s="140">
        <v>43101</v>
      </c>
      <c r="B32" s="65">
        <v>23.5</v>
      </c>
      <c r="C32" s="65">
        <v>5.5</v>
      </c>
      <c r="D32" s="65">
        <v>1.7</v>
      </c>
      <c r="E32" s="65">
        <v>1.5</v>
      </c>
      <c r="F32" s="65">
        <v>3.7</v>
      </c>
      <c r="G32" s="65">
        <v>0.7</v>
      </c>
      <c r="H32" s="78">
        <v>2.7</v>
      </c>
    </row>
    <row r="33" spans="1:8" ht="15">
      <c r="A33" s="140">
        <v>43132</v>
      </c>
      <c r="B33" s="65">
        <v>23.2</v>
      </c>
      <c r="C33" s="65">
        <v>5.6</v>
      </c>
      <c r="D33" s="65">
        <v>1.7</v>
      </c>
      <c r="E33" s="65">
        <v>1.5</v>
      </c>
      <c r="F33" s="65">
        <v>3.8</v>
      </c>
      <c r="G33" s="65">
        <v>0.7</v>
      </c>
      <c r="H33" s="78">
        <v>2.8</v>
      </c>
    </row>
    <row r="34" spans="1:8" ht="15">
      <c r="A34" s="140">
        <v>43160</v>
      </c>
      <c r="B34" s="65">
        <v>23.4</v>
      </c>
      <c r="C34" s="65">
        <v>6.1</v>
      </c>
      <c r="D34" s="65">
        <v>1.7</v>
      </c>
      <c r="E34" s="65">
        <v>1.6</v>
      </c>
      <c r="F34" s="65">
        <v>3.6</v>
      </c>
      <c r="G34" s="65">
        <v>0.5</v>
      </c>
      <c r="H34" s="78">
        <v>3</v>
      </c>
    </row>
    <row r="35" spans="1:8" ht="15">
      <c r="A35" s="140">
        <v>43191</v>
      </c>
      <c r="B35" s="65">
        <v>23.2</v>
      </c>
      <c r="C35" s="65">
        <v>6.3</v>
      </c>
      <c r="D35" s="65">
        <v>1.8</v>
      </c>
      <c r="E35" s="65">
        <v>1.7</v>
      </c>
      <c r="F35" s="65">
        <v>3.7</v>
      </c>
      <c r="G35" s="65">
        <v>0.5</v>
      </c>
      <c r="H35" s="78">
        <v>3</v>
      </c>
    </row>
    <row r="36" spans="1:8" ht="15">
      <c r="A36" s="140">
        <v>43221</v>
      </c>
      <c r="B36" s="65">
        <v>23.2</v>
      </c>
      <c r="C36" s="65">
        <v>6.6</v>
      </c>
      <c r="D36" s="65">
        <v>1.9</v>
      </c>
      <c r="E36" s="65">
        <v>1.7</v>
      </c>
      <c r="F36" s="65">
        <v>4</v>
      </c>
      <c r="G36" s="65">
        <v>0.7</v>
      </c>
      <c r="H36" s="78">
        <v>3.2</v>
      </c>
    </row>
    <row r="37" spans="1:8" ht="15">
      <c r="A37" s="140">
        <v>43252</v>
      </c>
      <c r="B37" s="65">
        <v>23.7</v>
      </c>
      <c r="C37" s="65">
        <v>6.4</v>
      </c>
      <c r="D37" s="65">
        <v>2.2000000000000002</v>
      </c>
      <c r="E37" s="65">
        <v>1.8</v>
      </c>
      <c r="F37" s="65">
        <v>4.5</v>
      </c>
      <c r="G37" s="65">
        <v>0.5</v>
      </c>
      <c r="H37" s="78">
        <v>3.1</v>
      </c>
    </row>
    <row r="38" spans="1:8" ht="15">
      <c r="A38" s="140">
        <v>43282</v>
      </c>
      <c r="B38" s="65">
        <v>23.7</v>
      </c>
      <c r="C38" s="65">
        <v>6.3</v>
      </c>
      <c r="D38" s="65">
        <v>2.2000000000000002</v>
      </c>
      <c r="E38" s="65">
        <v>1.7</v>
      </c>
      <c r="F38" s="65">
        <v>4.2</v>
      </c>
      <c r="G38" s="65">
        <v>0.7</v>
      </c>
      <c r="H38" s="78">
        <v>3</v>
      </c>
    </row>
    <row r="39" spans="1:8" ht="15">
      <c r="A39" s="140">
        <v>43313</v>
      </c>
      <c r="B39" s="65">
        <v>23.7</v>
      </c>
      <c r="C39" s="65">
        <v>7.1</v>
      </c>
      <c r="D39" s="65">
        <v>2.2000000000000002</v>
      </c>
      <c r="E39" s="65">
        <v>1.8</v>
      </c>
      <c r="F39" s="65">
        <v>4.7</v>
      </c>
      <c r="G39" s="65">
        <v>0.5</v>
      </c>
      <c r="H39" s="78">
        <v>3.4</v>
      </c>
    </row>
    <row r="40" spans="1:8" ht="15">
      <c r="A40" s="140">
        <v>43344</v>
      </c>
      <c r="B40" s="65">
        <v>24</v>
      </c>
      <c r="C40" s="65">
        <v>7</v>
      </c>
      <c r="D40" s="65">
        <v>2.1</v>
      </c>
      <c r="E40" s="65">
        <v>1.8</v>
      </c>
      <c r="F40" s="65">
        <v>4.2</v>
      </c>
      <c r="G40" s="65">
        <v>0.6</v>
      </c>
      <c r="H40" s="78">
        <v>3.3</v>
      </c>
    </row>
    <row r="41" spans="1:8" ht="15">
      <c r="A41" s="140">
        <v>43374</v>
      </c>
      <c r="B41" s="65">
        <v>23.5</v>
      </c>
      <c r="C41" s="65">
        <v>6.5</v>
      </c>
      <c r="D41" s="65">
        <v>1.8</v>
      </c>
      <c r="E41" s="65">
        <v>1.5</v>
      </c>
      <c r="F41" s="65">
        <v>3.8</v>
      </c>
      <c r="G41" s="65">
        <v>0.7</v>
      </c>
      <c r="H41" s="78">
        <v>2.9</v>
      </c>
    </row>
    <row r="42" spans="1:8" ht="15">
      <c r="A42" s="140">
        <v>43405</v>
      </c>
      <c r="B42" s="65">
        <v>23.8</v>
      </c>
      <c r="C42" s="65">
        <v>6.8</v>
      </c>
      <c r="D42" s="65">
        <v>2.1</v>
      </c>
      <c r="E42" s="65">
        <v>1.6</v>
      </c>
      <c r="F42" s="65">
        <v>4.3</v>
      </c>
      <c r="G42" s="65">
        <v>0.5</v>
      </c>
      <c r="H42" s="78">
        <v>3.2</v>
      </c>
    </row>
    <row r="43" spans="1:8" ht="15">
      <c r="A43" s="140">
        <v>43435</v>
      </c>
      <c r="B43" s="65">
        <v>24.2</v>
      </c>
      <c r="C43" s="65">
        <v>6.8</v>
      </c>
      <c r="D43" s="65">
        <v>2.1</v>
      </c>
      <c r="E43" s="65">
        <v>1.6</v>
      </c>
      <c r="F43" s="65">
        <v>4.2</v>
      </c>
      <c r="G43" s="65">
        <v>0.8</v>
      </c>
      <c r="H43" s="78">
        <v>3.2</v>
      </c>
    </row>
    <row r="44" spans="1:8" ht="15">
      <c r="A44" s="140">
        <v>43466</v>
      </c>
      <c r="B44" s="65">
        <v>24</v>
      </c>
      <c r="C44" s="65">
        <v>6.3</v>
      </c>
      <c r="D44" s="65">
        <v>1.9</v>
      </c>
      <c r="E44" s="65">
        <v>1.4</v>
      </c>
      <c r="F44" s="65">
        <v>4</v>
      </c>
      <c r="G44" s="65">
        <v>0.7</v>
      </c>
      <c r="H44" s="78">
        <v>2.9</v>
      </c>
    </row>
    <row r="45" spans="1:8" ht="15">
      <c r="A45" s="140">
        <v>43497</v>
      </c>
      <c r="B45" s="65">
        <v>23.9</v>
      </c>
      <c r="C45" s="65">
        <v>6.3</v>
      </c>
      <c r="D45" s="65">
        <v>2</v>
      </c>
      <c r="E45" s="65">
        <v>1.5</v>
      </c>
      <c r="F45" s="65">
        <v>4.3</v>
      </c>
      <c r="G45" s="65">
        <v>0.7</v>
      </c>
      <c r="H45" s="78">
        <v>3.1</v>
      </c>
    </row>
    <row r="46" spans="1:8" ht="15">
      <c r="A46" s="140">
        <v>43525</v>
      </c>
      <c r="B46" s="65">
        <v>24.1</v>
      </c>
      <c r="C46" s="65">
        <v>6.6</v>
      </c>
      <c r="D46" s="65">
        <v>2</v>
      </c>
      <c r="E46" s="65">
        <v>1.6</v>
      </c>
      <c r="F46" s="65">
        <v>4.5</v>
      </c>
      <c r="G46" s="65">
        <v>0.7</v>
      </c>
      <c r="H46" s="78">
        <v>3.2</v>
      </c>
    </row>
    <row r="47" spans="1:8" ht="15">
      <c r="A47" s="140">
        <v>43556</v>
      </c>
      <c r="B47" s="65">
        <v>23.9</v>
      </c>
      <c r="C47" s="65">
        <v>6.7</v>
      </c>
      <c r="D47" s="65">
        <v>2.2000000000000002</v>
      </c>
      <c r="E47" s="65">
        <v>1.5</v>
      </c>
      <c r="F47" s="65">
        <v>4.5</v>
      </c>
      <c r="G47" s="65">
        <v>0.6</v>
      </c>
      <c r="H47" s="78">
        <v>3.2</v>
      </c>
    </row>
    <row r="48" spans="1:8" ht="15">
      <c r="A48" s="140">
        <v>43586</v>
      </c>
      <c r="B48" s="65">
        <v>23.9</v>
      </c>
      <c r="C48" s="65">
        <v>6.8</v>
      </c>
      <c r="D48" s="65">
        <v>2.1</v>
      </c>
      <c r="E48" s="65">
        <v>1.5</v>
      </c>
      <c r="F48" s="65">
        <v>4.4000000000000004</v>
      </c>
      <c r="G48" s="65">
        <v>0.6</v>
      </c>
      <c r="H48" s="78">
        <v>3.2</v>
      </c>
    </row>
    <row r="49" spans="1:8" ht="15">
      <c r="A49" s="140">
        <v>43617</v>
      </c>
      <c r="B49" s="65">
        <v>24</v>
      </c>
      <c r="C49" s="65">
        <v>6.6</v>
      </c>
      <c r="D49" s="65">
        <v>2.1</v>
      </c>
      <c r="E49" s="65">
        <v>1.5</v>
      </c>
      <c r="F49" s="65">
        <v>4.2</v>
      </c>
      <c r="G49" s="65">
        <v>0.6</v>
      </c>
      <c r="H49" s="78">
        <v>3.1</v>
      </c>
    </row>
    <row r="50" spans="1:8" ht="15">
      <c r="A50" s="140">
        <v>43647</v>
      </c>
      <c r="B50" s="65">
        <v>23.9</v>
      </c>
      <c r="C50" s="65">
        <v>6.6</v>
      </c>
      <c r="D50" s="65">
        <v>2.1</v>
      </c>
      <c r="E50" s="65">
        <v>1.4</v>
      </c>
      <c r="F50" s="65">
        <v>4</v>
      </c>
      <c r="G50" s="65">
        <v>0.9</v>
      </c>
      <c r="H50" s="78">
        <v>2.8</v>
      </c>
    </row>
    <row r="51" spans="1:8" ht="15">
      <c r="A51" s="140">
        <v>43678</v>
      </c>
      <c r="B51" s="65">
        <v>23.9</v>
      </c>
      <c r="C51" s="65">
        <v>6.9</v>
      </c>
      <c r="D51" s="65">
        <v>2</v>
      </c>
      <c r="E51" s="65">
        <v>1.7</v>
      </c>
      <c r="F51" s="65">
        <v>4.4000000000000004</v>
      </c>
      <c r="G51" s="65">
        <v>1.1000000000000001</v>
      </c>
      <c r="H51" s="78">
        <v>3.2</v>
      </c>
    </row>
    <row r="52" spans="1:8" ht="15">
      <c r="A52" s="140">
        <v>43709</v>
      </c>
      <c r="B52" s="65">
        <v>24.1</v>
      </c>
      <c r="C52" s="65">
        <v>7</v>
      </c>
      <c r="D52" s="65">
        <v>2</v>
      </c>
      <c r="E52" s="65">
        <v>1.5</v>
      </c>
      <c r="F52" s="65">
        <v>4.4000000000000004</v>
      </c>
      <c r="G52" s="65">
        <v>0.8</v>
      </c>
      <c r="H52" s="78">
        <v>3.2</v>
      </c>
    </row>
    <row r="53" spans="1:8" ht="15">
      <c r="A53" s="140">
        <v>43739</v>
      </c>
      <c r="B53" s="65">
        <v>24</v>
      </c>
      <c r="C53" s="65">
        <v>6.5</v>
      </c>
      <c r="D53" s="65">
        <v>1.9</v>
      </c>
      <c r="E53" s="65">
        <v>1.5</v>
      </c>
      <c r="F53" s="65">
        <v>4.3</v>
      </c>
      <c r="G53" s="65">
        <v>1</v>
      </c>
      <c r="H53" s="78">
        <v>3.1</v>
      </c>
    </row>
    <row r="54" spans="1:8" ht="15">
      <c r="A54" s="140">
        <v>43770</v>
      </c>
      <c r="B54" s="65">
        <v>24.5</v>
      </c>
      <c r="C54" s="65">
        <v>6.7</v>
      </c>
      <c r="D54" s="65">
        <v>2</v>
      </c>
      <c r="E54" s="65">
        <v>1.6</v>
      </c>
      <c r="F54" s="65">
        <v>4.7</v>
      </c>
      <c r="G54" s="65">
        <v>1</v>
      </c>
      <c r="H54" s="78">
        <v>3.2</v>
      </c>
    </row>
    <row r="55" spans="1:8" ht="15">
      <c r="A55" s="140">
        <v>43800</v>
      </c>
      <c r="B55" s="65">
        <v>24.8</v>
      </c>
      <c r="C55" s="65">
        <v>6.5</v>
      </c>
      <c r="D55" s="65">
        <v>1.9</v>
      </c>
      <c r="E55" s="65">
        <v>1.6</v>
      </c>
      <c r="F55" s="65">
        <v>4.4000000000000004</v>
      </c>
      <c r="G55" s="65">
        <v>0.8</v>
      </c>
      <c r="H55" s="78">
        <v>3.1</v>
      </c>
    </row>
    <row r="56" spans="1:8" ht="15">
      <c r="A56" s="79"/>
      <c r="B56" s="426"/>
      <c r="C56" s="426"/>
      <c r="D56" s="426"/>
      <c r="E56" s="426"/>
      <c r="F56" s="426"/>
      <c r="G56" s="428"/>
      <c r="H56" s="357"/>
    </row>
    <row r="57" spans="1:8" ht="15">
      <c r="A57" s="79"/>
      <c r="B57" s="426"/>
      <c r="C57" s="426"/>
      <c r="D57" s="426"/>
      <c r="E57" s="426"/>
      <c r="F57" s="426"/>
      <c r="G57" s="428"/>
      <c r="H57" s="357"/>
    </row>
    <row r="58" spans="1:8" ht="15">
      <c r="A58" s="79"/>
      <c r="B58" s="426"/>
      <c r="C58" s="426"/>
      <c r="D58" s="426"/>
      <c r="E58" s="426"/>
      <c r="F58" s="426"/>
      <c r="G58" s="428"/>
      <c r="H58" s="357"/>
    </row>
    <row r="59" spans="1:8" ht="15">
      <c r="A59" s="79"/>
      <c r="B59" s="426"/>
      <c r="C59" s="426"/>
      <c r="D59" s="426"/>
      <c r="E59" s="426"/>
      <c r="F59" s="426"/>
      <c r="G59" s="428"/>
      <c r="H59" s="357"/>
    </row>
    <row r="60" spans="1:8" ht="15">
      <c r="A60" s="79"/>
      <c r="B60" s="426"/>
      <c r="C60" s="426"/>
      <c r="D60" s="426"/>
      <c r="E60" s="426"/>
      <c r="F60" s="426"/>
      <c r="G60" s="428"/>
      <c r="H60" s="357"/>
    </row>
    <row r="61" spans="1:8" ht="15">
      <c r="A61" s="79"/>
      <c r="B61" s="426"/>
      <c r="C61" s="426"/>
      <c r="D61" s="426"/>
      <c r="E61" s="426"/>
      <c r="F61" s="426"/>
      <c r="G61" s="428"/>
      <c r="H61" s="357"/>
    </row>
    <row r="62" spans="1:8" ht="15">
      <c r="A62" s="79"/>
      <c r="B62" s="426"/>
      <c r="C62" s="426"/>
      <c r="D62" s="426"/>
      <c r="E62" s="426"/>
      <c r="F62" s="426"/>
      <c r="G62" s="428"/>
      <c r="H62" s="357"/>
    </row>
    <row r="63" spans="1:8" ht="15">
      <c r="A63" s="79"/>
      <c r="B63" s="426"/>
      <c r="C63" s="426"/>
      <c r="D63" s="426"/>
      <c r="E63" s="426"/>
      <c r="F63" s="426"/>
      <c r="G63" s="428"/>
      <c r="H63" s="357"/>
    </row>
    <row r="64" spans="1:8" ht="15">
      <c r="A64" s="79"/>
      <c r="B64" s="426"/>
      <c r="C64" s="426"/>
      <c r="D64" s="426"/>
      <c r="E64" s="426"/>
      <c r="F64" s="426"/>
      <c r="G64" s="428"/>
      <c r="H64" s="357"/>
    </row>
    <row r="65" spans="1:7" ht="15">
      <c r="A65" s="79"/>
      <c r="B65" s="426"/>
      <c r="C65" s="426"/>
      <c r="D65" s="426"/>
      <c r="E65" s="426"/>
      <c r="F65" s="426"/>
      <c r="G65" s="428"/>
    </row>
    <row r="66" spans="1:7" ht="15">
      <c r="A66" s="79"/>
      <c r="B66" s="426"/>
      <c r="C66" s="426"/>
      <c r="D66" s="426"/>
      <c r="E66" s="426"/>
      <c r="F66" s="426"/>
      <c r="G66" s="428"/>
    </row>
    <row r="67" spans="1:7" ht="15">
      <c r="A67" s="79"/>
      <c r="B67" s="426"/>
      <c r="C67" s="426"/>
      <c r="D67" s="426"/>
      <c r="E67" s="426"/>
      <c r="F67" s="426"/>
      <c r="G67" s="428"/>
    </row>
    <row r="68" spans="1:7" ht="15">
      <c r="A68" s="79"/>
      <c r="B68" s="426"/>
      <c r="C68" s="426"/>
      <c r="D68" s="426"/>
      <c r="E68" s="426"/>
      <c r="F68" s="426"/>
      <c r="G68" s="428"/>
    </row>
    <row r="69" spans="1:7" ht="15">
      <c r="A69" s="79"/>
      <c r="B69" s="426"/>
      <c r="C69" s="426"/>
      <c r="D69" s="426"/>
      <c r="E69" s="426"/>
      <c r="F69" s="426"/>
      <c r="G69" s="428"/>
    </row>
    <row r="70" spans="1:7" ht="15">
      <c r="A70" s="79"/>
      <c r="B70" s="426"/>
      <c r="C70" s="426"/>
      <c r="D70" s="426"/>
      <c r="E70" s="426"/>
      <c r="F70" s="426"/>
      <c r="G70" s="428"/>
    </row>
    <row r="71" spans="1:7" ht="15">
      <c r="A71" s="79"/>
      <c r="B71" s="426"/>
      <c r="C71" s="426"/>
      <c r="D71" s="426"/>
      <c r="E71" s="426"/>
      <c r="F71" s="426"/>
      <c r="G71" s="428"/>
    </row>
    <row r="72" spans="1:7" ht="15">
      <c r="A72" s="79"/>
      <c r="B72" s="426"/>
      <c r="C72" s="426"/>
      <c r="D72" s="426"/>
      <c r="E72" s="426"/>
      <c r="F72" s="426"/>
      <c r="G72" s="428"/>
    </row>
    <row r="73" spans="1:7" ht="15">
      <c r="A73" s="79"/>
      <c r="B73" s="426"/>
      <c r="C73" s="426"/>
      <c r="D73" s="426"/>
      <c r="E73" s="426"/>
      <c r="F73" s="426"/>
      <c r="G73" s="428"/>
    </row>
    <row r="74" spans="1:7" ht="15">
      <c r="A74" s="5"/>
      <c r="B74" s="426"/>
      <c r="C74" s="426"/>
      <c r="D74" s="426"/>
      <c r="E74" s="426"/>
      <c r="F74" s="426"/>
      <c r="G74" s="428"/>
    </row>
    <row r="75" spans="1:7" ht="15">
      <c r="A75" s="5"/>
      <c r="B75" s="426"/>
      <c r="C75" s="426"/>
      <c r="D75" s="426"/>
      <c r="E75" s="426"/>
      <c r="F75" s="426"/>
      <c r="G75" s="428"/>
    </row>
    <row r="76" spans="1:7" ht="15">
      <c r="A76" s="5"/>
      <c r="B76" s="426"/>
      <c r="C76" s="426"/>
      <c r="D76" s="426"/>
      <c r="E76" s="426"/>
      <c r="F76" s="426"/>
      <c r="G76" s="428"/>
    </row>
    <row r="77" spans="1:7" ht="15">
      <c r="A77" s="5"/>
      <c r="B77" s="426"/>
      <c r="C77" s="426"/>
      <c r="D77" s="426"/>
      <c r="E77" s="426"/>
      <c r="F77" s="426"/>
      <c r="G77" s="428"/>
    </row>
    <row r="78" spans="1:7" ht="15">
      <c r="A78" s="5"/>
      <c r="B78" s="426"/>
      <c r="C78" s="426"/>
      <c r="D78" s="426"/>
      <c r="E78" s="426"/>
      <c r="F78" s="426"/>
      <c r="G78" s="428"/>
    </row>
    <row r="79" spans="1:7" ht="15">
      <c r="A79" s="5"/>
      <c r="B79" s="426"/>
      <c r="C79" s="426"/>
      <c r="D79" s="426"/>
      <c r="E79" s="426"/>
      <c r="F79" s="426"/>
      <c r="G79" s="428"/>
    </row>
    <row r="80" spans="1:7" ht="15">
      <c r="A80" s="5"/>
      <c r="B80" s="426"/>
      <c r="C80" s="426"/>
      <c r="D80" s="426"/>
      <c r="E80" s="426"/>
      <c r="F80" s="426"/>
      <c r="G80" s="428"/>
    </row>
    <row r="81" spans="1:7" ht="15">
      <c r="A81" s="5"/>
      <c r="B81" s="426"/>
      <c r="C81" s="426"/>
      <c r="D81" s="426"/>
      <c r="E81" s="426"/>
      <c r="F81" s="426"/>
      <c r="G81" s="428"/>
    </row>
    <row r="82" spans="1:7" ht="15">
      <c r="A82" s="5"/>
      <c r="B82" s="426"/>
      <c r="C82" s="426"/>
      <c r="D82" s="426"/>
      <c r="E82" s="426"/>
      <c r="F82" s="426"/>
      <c r="G82" s="428"/>
    </row>
    <row r="83" spans="1:7" ht="15">
      <c r="A83" s="5"/>
      <c r="B83" s="426"/>
      <c r="C83" s="426"/>
      <c r="D83" s="426"/>
      <c r="E83" s="426"/>
      <c r="F83" s="426"/>
      <c r="G83" s="428"/>
    </row>
    <row r="84" spans="1:7" ht="15">
      <c r="A84" s="5"/>
      <c r="B84" s="426"/>
      <c r="C84" s="426"/>
      <c r="D84" s="426"/>
      <c r="E84" s="426"/>
      <c r="F84" s="432"/>
      <c r="G84" s="428"/>
    </row>
    <row r="85" spans="1:7" ht="15">
      <c r="A85" s="5"/>
      <c r="B85" s="95"/>
      <c r="C85" s="95"/>
      <c r="D85" s="95"/>
      <c r="E85" s="95"/>
      <c r="F85" s="5"/>
      <c r="G85" s="357"/>
    </row>
    <row r="86" spans="1:7" ht="15">
      <c r="A86" s="5"/>
      <c r="B86" s="95"/>
      <c r="C86" s="95"/>
      <c r="D86" s="95"/>
      <c r="E86" s="95"/>
      <c r="F86" s="5"/>
      <c r="G86" s="357"/>
    </row>
  </sheetData>
  <pageMargins left="0.511811024" right="0.511811024" top="0.78740157499999996" bottom="0.78740157499999996" header="0.31496062000000002" footer="0.31496062000000002"/>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ilha22">
    <tabColor theme="0" tint="-0.14999847407452621"/>
  </sheetPr>
  <dimension ref="A1:E85"/>
  <sheetViews>
    <sheetView showGridLines="0" workbookViewId="0"/>
  </sheetViews>
  <sheetFormatPr defaultColWidth="9" defaultRowHeight="12.75"/>
  <cols>
    <col min="1" max="1" width="9" style="49"/>
    <col min="2" max="2" width="19.875" style="157" customWidth="1"/>
    <col min="3" max="4" width="19.875" style="155" customWidth="1"/>
    <col min="5" max="5" width="16.625" style="42" bestFit="1" customWidth="1"/>
    <col min="6" max="16384" width="9" style="49"/>
  </cols>
  <sheetData>
    <row r="1" spans="1:5" s="5" customFormat="1" ht="15.75">
      <c r="A1" s="17" t="s">
        <v>10</v>
      </c>
      <c r="B1" s="154"/>
      <c r="C1" s="153"/>
      <c r="D1" s="153"/>
      <c r="E1" s="95"/>
    </row>
    <row r="2" spans="1:5" s="5" customFormat="1" ht="15">
      <c r="B2" s="154"/>
      <c r="C2" s="153"/>
      <c r="D2" s="153"/>
      <c r="E2" s="95"/>
    </row>
    <row r="3" spans="1:5" s="5" customFormat="1" ht="15.75">
      <c r="A3" s="6" t="s">
        <v>289</v>
      </c>
      <c r="B3" s="154"/>
      <c r="C3" s="153"/>
      <c r="D3" s="153"/>
      <c r="E3" s="95"/>
    </row>
    <row r="4" spans="1:5" s="5" customFormat="1" ht="15">
      <c r="A4" s="5" t="s">
        <v>148</v>
      </c>
      <c r="B4" s="154"/>
      <c r="C4" s="153"/>
      <c r="D4" s="153"/>
      <c r="E4" s="95"/>
    </row>
    <row r="5" spans="1:5" ht="15">
      <c r="A5" s="5"/>
      <c r="B5" s="154"/>
      <c r="C5" s="153"/>
      <c r="D5" s="153"/>
      <c r="E5" s="367"/>
    </row>
    <row r="6" spans="1:5" s="445" customFormat="1" ht="45">
      <c r="A6" s="254" t="s">
        <v>278</v>
      </c>
      <c r="B6" s="448" t="s">
        <v>290</v>
      </c>
      <c r="C6" s="446" t="s">
        <v>707</v>
      </c>
      <c r="D6" s="446" t="s">
        <v>708</v>
      </c>
      <c r="E6" s="449"/>
    </row>
    <row r="7" spans="1:5" ht="15">
      <c r="A7" s="140">
        <v>41609</v>
      </c>
      <c r="B7" s="201">
        <v>4.2</v>
      </c>
      <c r="C7" s="201">
        <v>7.3</v>
      </c>
      <c r="D7" s="201">
        <v>1.5</v>
      </c>
      <c r="E7" s="367"/>
    </row>
    <row r="8" spans="1:5" ht="15">
      <c r="A8" s="140">
        <v>41640</v>
      </c>
      <c r="B8" s="201">
        <v>4.2</v>
      </c>
      <c r="C8" s="201">
        <v>7.3</v>
      </c>
      <c r="D8" s="201">
        <v>1.5</v>
      </c>
      <c r="E8" s="367"/>
    </row>
    <row r="9" spans="1:5" ht="15">
      <c r="A9" s="140">
        <v>41671</v>
      </c>
      <c r="B9" s="201">
        <v>4.0999999999999996</v>
      </c>
      <c r="C9" s="201">
        <v>7.1</v>
      </c>
      <c r="D9" s="201">
        <v>1.4</v>
      </c>
      <c r="E9" s="367"/>
    </row>
    <row r="10" spans="1:5" ht="15">
      <c r="A10" s="140">
        <v>41699</v>
      </c>
      <c r="B10" s="201">
        <v>4.0999999999999996</v>
      </c>
      <c r="C10" s="201">
        <v>7.2</v>
      </c>
      <c r="D10" s="201">
        <v>1.4</v>
      </c>
      <c r="E10" s="367"/>
    </row>
    <row r="11" spans="1:5" ht="15">
      <c r="A11" s="140">
        <v>41730</v>
      </c>
      <c r="B11" s="201">
        <v>4.0999999999999996</v>
      </c>
      <c r="C11" s="201">
        <v>7.2</v>
      </c>
      <c r="D11" s="201">
        <v>1.4</v>
      </c>
      <c r="E11" s="367"/>
    </row>
    <row r="12" spans="1:5" ht="15">
      <c r="A12" s="140">
        <v>41760</v>
      </c>
      <c r="B12" s="201">
        <v>4.2</v>
      </c>
      <c r="C12" s="201">
        <v>7.3</v>
      </c>
      <c r="D12" s="201">
        <v>1.5</v>
      </c>
      <c r="E12" s="367"/>
    </row>
    <row r="13" spans="1:5" ht="15">
      <c r="A13" s="140">
        <v>41791</v>
      </c>
      <c r="B13" s="201">
        <v>4.0999999999999996</v>
      </c>
      <c r="C13" s="201">
        <v>7.3</v>
      </c>
      <c r="D13" s="201">
        <v>1.5</v>
      </c>
      <c r="E13" s="367"/>
    </row>
    <row r="14" spans="1:5" ht="15">
      <c r="A14" s="140">
        <v>41821</v>
      </c>
      <c r="B14" s="201">
        <v>4.2</v>
      </c>
      <c r="C14" s="201">
        <v>7.5</v>
      </c>
      <c r="D14" s="201">
        <v>1.5</v>
      </c>
      <c r="E14" s="367"/>
    </row>
    <row r="15" spans="1:5" ht="15">
      <c r="A15" s="140">
        <v>41852</v>
      </c>
      <c r="B15" s="201">
        <v>4.3</v>
      </c>
      <c r="C15" s="201">
        <v>7.7</v>
      </c>
      <c r="D15" s="201">
        <v>1.6</v>
      </c>
      <c r="E15" s="367"/>
    </row>
    <row r="16" spans="1:5" ht="15">
      <c r="A16" s="140">
        <v>41883</v>
      </c>
      <c r="B16" s="201">
        <v>4.2</v>
      </c>
      <c r="C16" s="201">
        <v>7.7</v>
      </c>
      <c r="D16" s="201">
        <v>1.6</v>
      </c>
      <c r="E16" s="367"/>
    </row>
    <row r="17" spans="1:4" ht="15">
      <c r="A17" s="140">
        <v>41913</v>
      </c>
      <c r="B17" s="201">
        <v>4.3</v>
      </c>
      <c r="C17" s="201">
        <v>7.9</v>
      </c>
      <c r="D17" s="201">
        <v>1.6</v>
      </c>
    </row>
    <row r="18" spans="1:4" ht="15">
      <c r="A18" s="140">
        <v>41944</v>
      </c>
      <c r="B18" s="201">
        <v>4.3</v>
      </c>
      <c r="C18" s="201">
        <v>7.9</v>
      </c>
      <c r="D18" s="201">
        <v>1.6</v>
      </c>
    </row>
    <row r="19" spans="1:4" ht="15">
      <c r="A19" s="140">
        <v>41974</v>
      </c>
      <c r="B19" s="201">
        <v>4.3</v>
      </c>
      <c r="C19" s="201">
        <v>7.9</v>
      </c>
      <c r="D19" s="201">
        <v>1.7</v>
      </c>
    </row>
    <row r="20" spans="1:4" ht="15">
      <c r="A20" s="140">
        <v>42005</v>
      </c>
      <c r="B20" s="201">
        <v>4.4000000000000004</v>
      </c>
      <c r="C20" s="201">
        <v>8.1</v>
      </c>
      <c r="D20" s="201">
        <v>1.6</v>
      </c>
    </row>
    <row r="21" spans="1:4" ht="15">
      <c r="A21" s="140">
        <v>42036</v>
      </c>
      <c r="B21" s="201">
        <v>4.5</v>
      </c>
      <c r="C21" s="201">
        <v>8.1999999999999993</v>
      </c>
      <c r="D21" s="201">
        <v>1.7</v>
      </c>
    </row>
    <row r="22" spans="1:4" ht="15">
      <c r="A22" s="140">
        <v>42064</v>
      </c>
      <c r="B22" s="201">
        <v>4.4000000000000004</v>
      </c>
      <c r="C22" s="201">
        <v>8.4</v>
      </c>
      <c r="D22" s="201">
        <v>1.6</v>
      </c>
    </row>
    <row r="23" spans="1:4" ht="15">
      <c r="A23" s="140">
        <v>42095</v>
      </c>
      <c r="B23" s="201">
        <v>4.5999999999999996</v>
      </c>
      <c r="C23" s="201">
        <v>8.6999999999999993</v>
      </c>
      <c r="D23" s="201">
        <v>1.7</v>
      </c>
    </row>
    <row r="24" spans="1:4" ht="15">
      <c r="A24" s="140">
        <v>42125</v>
      </c>
      <c r="B24" s="201">
        <v>4.8</v>
      </c>
      <c r="C24" s="201">
        <v>9</v>
      </c>
      <c r="D24" s="201">
        <v>1.8</v>
      </c>
    </row>
    <row r="25" spans="1:4" ht="15">
      <c r="A25" s="140">
        <v>42156</v>
      </c>
      <c r="B25" s="201">
        <v>5</v>
      </c>
      <c r="C25" s="201">
        <v>9.1999999999999993</v>
      </c>
      <c r="D25" s="201">
        <v>2.1</v>
      </c>
    </row>
    <row r="26" spans="1:4" ht="15">
      <c r="A26" s="140">
        <v>42186</v>
      </c>
      <c r="B26" s="201">
        <v>5.0999999999999996</v>
      </c>
      <c r="C26" s="201">
        <v>9.5</v>
      </c>
      <c r="D26" s="201">
        <v>2.1</v>
      </c>
    </row>
    <row r="27" spans="1:4" ht="15">
      <c r="A27" s="140">
        <v>42217</v>
      </c>
      <c r="B27" s="201">
        <v>5.2</v>
      </c>
      <c r="C27" s="201">
        <v>9.8000000000000007</v>
      </c>
      <c r="D27" s="201">
        <v>2.2000000000000002</v>
      </c>
    </row>
    <row r="28" spans="1:4" ht="15">
      <c r="A28" s="140">
        <v>42248</v>
      </c>
      <c r="B28" s="201">
        <v>5.3</v>
      </c>
      <c r="C28" s="201">
        <v>10</v>
      </c>
      <c r="D28" s="201">
        <v>2.2000000000000002</v>
      </c>
    </row>
    <row r="29" spans="1:4" ht="15">
      <c r="A29" s="140">
        <v>42278</v>
      </c>
      <c r="B29" s="201">
        <v>5.3</v>
      </c>
      <c r="C29" s="201">
        <v>10.3</v>
      </c>
      <c r="D29" s="201">
        <v>2.2000000000000002</v>
      </c>
    </row>
    <row r="30" spans="1:4" ht="15">
      <c r="A30" s="140">
        <v>42309</v>
      </c>
      <c r="B30" s="201">
        <v>5.5</v>
      </c>
      <c r="C30" s="201">
        <v>10.7</v>
      </c>
      <c r="D30" s="201">
        <v>2.2000000000000002</v>
      </c>
    </row>
    <row r="31" spans="1:4" ht="15">
      <c r="A31" s="140">
        <v>42339</v>
      </c>
      <c r="B31" s="201">
        <v>5.7</v>
      </c>
      <c r="C31" s="201">
        <v>11.1</v>
      </c>
      <c r="D31" s="201">
        <v>2.4</v>
      </c>
    </row>
    <row r="32" spans="1:4" ht="15">
      <c r="A32" s="140">
        <v>42370</v>
      </c>
      <c r="B32" s="201">
        <v>5.8</v>
      </c>
      <c r="C32" s="201">
        <v>11.4</v>
      </c>
      <c r="D32" s="201">
        <v>2.4</v>
      </c>
    </row>
    <row r="33" spans="1:4" ht="15">
      <c r="A33" s="140">
        <v>42401</v>
      </c>
      <c r="B33" s="201">
        <v>6.2</v>
      </c>
      <c r="C33" s="201">
        <v>11.8</v>
      </c>
      <c r="D33" s="201">
        <v>2.8</v>
      </c>
    </row>
    <row r="34" spans="1:4" ht="15">
      <c r="A34" s="140">
        <v>42430</v>
      </c>
      <c r="B34" s="201">
        <v>6.4</v>
      </c>
      <c r="C34" s="201">
        <v>12.2</v>
      </c>
      <c r="D34" s="201">
        <v>2.9</v>
      </c>
    </row>
    <row r="35" spans="1:4" ht="15">
      <c r="A35" s="140">
        <v>42461</v>
      </c>
      <c r="B35" s="201">
        <v>6.7</v>
      </c>
      <c r="C35" s="201">
        <v>12.6</v>
      </c>
      <c r="D35" s="201">
        <v>3.1</v>
      </c>
    </row>
    <row r="36" spans="1:4" ht="15">
      <c r="A36" s="140">
        <v>42491</v>
      </c>
      <c r="B36" s="201">
        <v>7</v>
      </c>
      <c r="C36" s="201">
        <v>13.2</v>
      </c>
      <c r="D36" s="201">
        <v>3.3</v>
      </c>
    </row>
    <row r="37" spans="1:4" ht="15">
      <c r="A37" s="140">
        <v>42522</v>
      </c>
      <c r="B37" s="201">
        <v>7.6</v>
      </c>
      <c r="C37" s="201">
        <v>13.4</v>
      </c>
      <c r="D37" s="201">
        <v>4</v>
      </c>
    </row>
    <row r="38" spans="1:4" ht="15">
      <c r="A38" s="140">
        <v>42552</v>
      </c>
      <c r="B38" s="201">
        <v>7.9</v>
      </c>
      <c r="C38" s="201">
        <v>13.7</v>
      </c>
      <c r="D38" s="201">
        <v>4.4000000000000004</v>
      </c>
    </row>
    <row r="39" spans="1:4" ht="15">
      <c r="A39" s="140">
        <v>42583</v>
      </c>
      <c r="B39" s="201">
        <v>8</v>
      </c>
      <c r="C39" s="201">
        <v>14</v>
      </c>
      <c r="D39" s="201">
        <v>4.4000000000000004</v>
      </c>
    </row>
    <row r="40" spans="1:4" ht="15">
      <c r="A40" s="140">
        <v>42614</v>
      </c>
      <c r="B40" s="201">
        <v>8</v>
      </c>
      <c r="C40" s="201">
        <v>14.1</v>
      </c>
      <c r="D40" s="201">
        <v>4.5</v>
      </c>
    </row>
    <row r="41" spans="1:4" ht="15">
      <c r="A41" s="140">
        <v>42644</v>
      </c>
      <c r="B41" s="201">
        <v>8.1999999999999993</v>
      </c>
      <c r="C41" s="201">
        <v>14.3</v>
      </c>
      <c r="D41" s="201">
        <v>4.7</v>
      </c>
    </row>
    <row r="42" spans="1:4" ht="15">
      <c r="A42" s="140">
        <v>42675</v>
      </c>
      <c r="B42" s="201">
        <v>8.1</v>
      </c>
      <c r="C42" s="201">
        <v>14.3</v>
      </c>
      <c r="D42" s="201">
        <v>4.4000000000000004</v>
      </c>
    </row>
    <row r="43" spans="1:4" ht="15">
      <c r="A43" s="140">
        <v>42705</v>
      </c>
      <c r="B43" s="201">
        <v>8.5</v>
      </c>
      <c r="C43" s="201">
        <v>14.2</v>
      </c>
      <c r="D43" s="201">
        <v>5.2</v>
      </c>
    </row>
    <row r="44" spans="1:4" ht="15">
      <c r="A44" s="140">
        <v>42736</v>
      </c>
      <c r="B44" s="201">
        <v>8.6999999999999993</v>
      </c>
      <c r="C44" s="201">
        <v>14.4</v>
      </c>
      <c r="D44" s="201">
        <v>5.3</v>
      </c>
    </row>
    <row r="45" spans="1:4" ht="15">
      <c r="A45" s="140">
        <v>42767</v>
      </c>
      <c r="B45" s="201">
        <v>8.9</v>
      </c>
      <c r="C45" s="201">
        <v>14.4</v>
      </c>
      <c r="D45" s="201">
        <v>5.7</v>
      </c>
    </row>
    <row r="46" spans="1:4" ht="15">
      <c r="A46" s="140">
        <v>42795</v>
      </c>
      <c r="B46" s="201">
        <v>8.6999999999999993</v>
      </c>
      <c r="C46" s="201">
        <v>14.1</v>
      </c>
      <c r="D46" s="201">
        <v>5.7</v>
      </c>
    </row>
    <row r="47" spans="1:4" ht="15">
      <c r="A47" s="140">
        <v>42826</v>
      </c>
      <c r="B47" s="201">
        <v>9</v>
      </c>
      <c r="C47" s="201">
        <v>14.3</v>
      </c>
      <c r="D47" s="201">
        <v>5.9</v>
      </c>
    </row>
    <row r="48" spans="1:4" ht="15">
      <c r="A48" s="140">
        <v>42856</v>
      </c>
      <c r="B48" s="201">
        <v>9.4</v>
      </c>
      <c r="C48" s="201">
        <v>14.5</v>
      </c>
      <c r="D48" s="201">
        <v>6.5</v>
      </c>
    </row>
    <row r="49" spans="1:4" ht="15">
      <c r="A49" s="140">
        <v>42887</v>
      </c>
      <c r="B49" s="201">
        <v>9</v>
      </c>
      <c r="C49" s="201">
        <v>14.2</v>
      </c>
      <c r="D49" s="201">
        <v>6.1</v>
      </c>
    </row>
    <row r="50" spans="1:4" ht="15">
      <c r="A50" s="140">
        <v>42917</v>
      </c>
      <c r="B50" s="201">
        <v>9.1999999999999993</v>
      </c>
      <c r="C50" s="201">
        <v>14.4</v>
      </c>
      <c r="D50" s="201">
        <v>6.3</v>
      </c>
    </row>
    <row r="51" spans="1:4" ht="15">
      <c r="A51" s="140">
        <v>42948</v>
      </c>
      <c r="B51" s="201">
        <v>9.4</v>
      </c>
      <c r="C51" s="201">
        <v>14.3</v>
      </c>
      <c r="D51" s="201">
        <v>6.6</v>
      </c>
    </row>
    <row r="52" spans="1:4" ht="15">
      <c r="A52" s="140">
        <v>42979</v>
      </c>
      <c r="B52" s="201">
        <v>9.4</v>
      </c>
      <c r="C52" s="201">
        <v>13.9</v>
      </c>
      <c r="D52" s="201">
        <v>6.9</v>
      </c>
    </row>
    <row r="53" spans="1:4" ht="15">
      <c r="A53" s="140">
        <v>43009</v>
      </c>
      <c r="B53" s="201">
        <v>9.5</v>
      </c>
      <c r="C53" s="201">
        <v>13.9</v>
      </c>
      <c r="D53" s="201">
        <v>7</v>
      </c>
    </row>
    <row r="54" spans="1:4" ht="15">
      <c r="A54" s="140">
        <v>43040</v>
      </c>
      <c r="B54" s="201">
        <v>9.6</v>
      </c>
      <c r="C54" s="201">
        <v>13.6</v>
      </c>
      <c r="D54" s="201">
        <v>7.2</v>
      </c>
    </row>
    <row r="55" spans="1:4" ht="15">
      <c r="A55" s="140">
        <v>43070</v>
      </c>
      <c r="B55" s="201">
        <v>9.4</v>
      </c>
      <c r="C55" s="201">
        <v>13.4</v>
      </c>
      <c r="D55" s="201">
        <v>7.2</v>
      </c>
    </row>
    <row r="56" spans="1:4" ht="15">
      <c r="A56" s="140">
        <v>43101</v>
      </c>
      <c r="B56" s="201">
        <v>9.6</v>
      </c>
      <c r="C56" s="201">
        <v>13.6</v>
      </c>
      <c r="D56" s="201">
        <v>7.2</v>
      </c>
    </row>
    <row r="57" spans="1:4" ht="15">
      <c r="A57" s="140">
        <v>43132</v>
      </c>
      <c r="B57" s="201">
        <v>9.5</v>
      </c>
      <c r="C57" s="201">
        <v>13.4</v>
      </c>
      <c r="D57" s="201">
        <v>7.3</v>
      </c>
    </row>
    <row r="58" spans="1:4" ht="15">
      <c r="A58" s="140">
        <v>43160</v>
      </c>
      <c r="B58" s="201">
        <v>9.3000000000000007</v>
      </c>
      <c r="C58" s="201">
        <v>13.1</v>
      </c>
      <c r="D58" s="201">
        <v>7.1</v>
      </c>
    </row>
    <row r="59" spans="1:4" ht="15">
      <c r="A59" s="140">
        <v>43191</v>
      </c>
      <c r="B59" s="201">
        <v>9.3000000000000007</v>
      </c>
      <c r="C59" s="201">
        <v>13.1</v>
      </c>
      <c r="D59" s="201">
        <v>7.2</v>
      </c>
    </row>
    <row r="60" spans="1:4" ht="15">
      <c r="A60" s="140">
        <v>43221</v>
      </c>
      <c r="B60" s="201">
        <v>9.1999999999999993</v>
      </c>
      <c r="C60" s="201">
        <v>12.9</v>
      </c>
      <c r="D60" s="201">
        <v>7.1</v>
      </c>
    </row>
    <row r="61" spans="1:4" ht="15">
      <c r="A61" s="140">
        <v>43252</v>
      </c>
      <c r="B61" s="201">
        <v>8.8000000000000007</v>
      </c>
      <c r="C61" s="201">
        <v>12.3</v>
      </c>
      <c r="D61" s="201">
        <v>6.9</v>
      </c>
    </row>
    <row r="62" spans="1:4" ht="15">
      <c r="A62" s="140">
        <v>43282</v>
      </c>
      <c r="B62" s="201">
        <v>9</v>
      </c>
      <c r="C62" s="201">
        <v>12.2</v>
      </c>
      <c r="D62" s="201">
        <v>7.2</v>
      </c>
    </row>
    <row r="63" spans="1:4" ht="15">
      <c r="A63" s="140">
        <v>43313</v>
      </c>
      <c r="B63" s="201">
        <v>9</v>
      </c>
      <c r="C63" s="201">
        <v>12.1</v>
      </c>
      <c r="D63" s="201">
        <v>7.3</v>
      </c>
    </row>
    <row r="64" spans="1:4" ht="15">
      <c r="A64" s="140">
        <v>43344</v>
      </c>
      <c r="B64" s="201">
        <v>9.1</v>
      </c>
      <c r="C64" s="201">
        <v>11.7</v>
      </c>
      <c r="D64" s="201">
        <v>7.6</v>
      </c>
    </row>
    <row r="65" spans="1:4" ht="15">
      <c r="A65" s="140">
        <v>43374</v>
      </c>
      <c r="B65" s="201">
        <v>9.1999999999999993</v>
      </c>
      <c r="C65" s="201">
        <v>11.6</v>
      </c>
      <c r="D65" s="201">
        <v>7.9</v>
      </c>
    </row>
    <row r="66" spans="1:4" ht="15">
      <c r="A66" s="140">
        <v>43405</v>
      </c>
      <c r="B66" s="201">
        <v>9.1</v>
      </c>
      <c r="C66" s="201">
        <v>11.3</v>
      </c>
      <c r="D66" s="201">
        <v>7.9</v>
      </c>
    </row>
    <row r="67" spans="1:4" ht="15">
      <c r="A67" s="140">
        <v>43435</v>
      </c>
      <c r="B67" s="201">
        <v>9</v>
      </c>
      <c r="C67" s="201">
        <v>11</v>
      </c>
      <c r="D67" s="201">
        <v>7.9</v>
      </c>
    </row>
    <row r="68" spans="1:4" ht="15">
      <c r="A68" s="140">
        <v>43466</v>
      </c>
      <c r="B68" s="201">
        <v>9.1999999999999993</v>
      </c>
      <c r="C68" s="201">
        <v>10.8</v>
      </c>
      <c r="D68" s="201">
        <v>8.3000000000000007</v>
      </c>
    </row>
    <row r="69" spans="1:4" ht="15">
      <c r="A69" s="140">
        <v>43497</v>
      </c>
      <c r="B69" s="201">
        <v>9.1999999999999993</v>
      </c>
      <c r="C69" s="201">
        <v>10.6</v>
      </c>
      <c r="D69" s="201">
        <v>8.3000000000000007</v>
      </c>
    </row>
    <row r="70" spans="1:4" ht="15">
      <c r="A70" s="140">
        <v>43525</v>
      </c>
      <c r="B70" s="201">
        <v>9.1999999999999993</v>
      </c>
      <c r="C70" s="201">
        <v>10.4</v>
      </c>
      <c r="D70" s="201">
        <v>8.4</v>
      </c>
    </row>
    <row r="71" spans="1:4" ht="15">
      <c r="A71" s="140">
        <v>43556</v>
      </c>
      <c r="B71" s="201">
        <v>9.1999999999999993</v>
      </c>
      <c r="C71" s="201">
        <v>10.3</v>
      </c>
      <c r="D71" s="201">
        <v>8.6</v>
      </c>
    </row>
    <row r="72" spans="1:4" ht="15">
      <c r="A72" s="140">
        <v>43586</v>
      </c>
      <c r="B72" s="201">
        <v>9.1999999999999993</v>
      </c>
      <c r="C72" s="201">
        <v>10.199999999999999</v>
      </c>
      <c r="D72" s="201">
        <v>8.6</v>
      </c>
    </row>
    <row r="73" spans="1:4" ht="15">
      <c r="A73" s="140">
        <v>43617</v>
      </c>
      <c r="B73" s="201">
        <v>8.8000000000000007</v>
      </c>
      <c r="C73" s="201">
        <v>9.9</v>
      </c>
      <c r="D73" s="201">
        <v>8</v>
      </c>
    </row>
    <row r="74" spans="1:4" ht="15">
      <c r="A74" s="140">
        <v>43647</v>
      </c>
      <c r="B74" s="201">
        <v>8.6999999999999993</v>
      </c>
      <c r="C74" s="201">
        <v>9.8000000000000007</v>
      </c>
      <c r="D74" s="201">
        <v>8</v>
      </c>
    </row>
    <row r="75" spans="1:4" ht="15">
      <c r="A75" s="140">
        <v>43678</v>
      </c>
      <c r="B75" s="201">
        <v>8.6</v>
      </c>
      <c r="C75" s="201">
        <v>9.8000000000000007</v>
      </c>
      <c r="D75" s="201">
        <v>7.8</v>
      </c>
    </row>
    <row r="76" spans="1:4" ht="15">
      <c r="A76" s="140">
        <v>43709</v>
      </c>
      <c r="B76" s="201">
        <v>8.6</v>
      </c>
      <c r="C76" s="201">
        <v>9.6</v>
      </c>
      <c r="D76" s="201">
        <v>7.9</v>
      </c>
    </row>
    <row r="77" spans="1:4" ht="15">
      <c r="A77" s="140">
        <v>43739</v>
      </c>
      <c r="B77" s="201">
        <v>8.6</v>
      </c>
      <c r="C77" s="201">
        <v>9.5</v>
      </c>
      <c r="D77" s="201">
        <v>7.9</v>
      </c>
    </row>
    <row r="78" spans="1:4" ht="15">
      <c r="A78" s="140">
        <v>43770</v>
      </c>
      <c r="B78" s="201">
        <v>8.4</v>
      </c>
      <c r="C78" s="201">
        <v>9.3000000000000007</v>
      </c>
      <c r="D78" s="201">
        <v>7.8</v>
      </c>
    </row>
    <row r="79" spans="1:4" ht="15">
      <c r="A79" s="140">
        <v>43800</v>
      </c>
      <c r="B79" s="201">
        <v>8.5</v>
      </c>
      <c r="C79" s="201">
        <v>9.1999999999999993</v>
      </c>
      <c r="D79" s="201">
        <v>8.1</v>
      </c>
    </row>
    <row r="80" spans="1:4" ht="15">
      <c r="A80" s="5"/>
      <c r="B80" s="154"/>
      <c r="C80" s="153"/>
      <c r="D80" s="153"/>
    </row>
    <row r="81" spans="1:4" ht="15">
      <c r="A81" s="5"/>
      <c r="B81" s="154"/>
      <c r="C81" s="153"/>
      <c r="D81" s="153"/>
    </row>
    <row r="82" spans="1:4" ht="15">
      <c r="A82" s="5"/>
      <c r="B82" s="154"/>
      <c r="C82" s="153"/>
      <c r="D82" s="153"/>
    </row>
    <row r="83" spans="1:4" ht="15">
      <c r="A83" s="5"/>
      <c r="B83" s="154"/>
      <c r="C83" s="153"/>
      <c r="D83" s="153"/>
    </row>
    <row r="84" spans="1:4" ht="15">
      <c r="A84" s="5"/>
      <c r="B84" s="154"/>
      <c r="C84" s="153"/>
      <c r="D84" s="153"/>
    </row>
    <row r="85" spans="1:4">
      <c r="A85" s="357"/>
      <c r="B85" s="368"/>
      <c r="C85" s="369"/>
      <c r="D85" s="369"/>
    </row>
  </sheetData>
  <pageMargins left="0.511811024" right="0.511811024" top="0.78740157499999996" bottom="0.78740157499999996" header="0.31496062000000002" footer="0.31496062000000002"/>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ilha23">
    <tabColor theme="0" tint="-0.14999847407452621"/>
  </sheetPr>
  <dimension ref="A1:E76"/>
  <sheetViews>
    <sheetView showGridLines="0" workbookViewId="0"/>
  </sheetViews>
  <sheetFormatPr defaultColWidth="9" defaultRowHeight="12.75"/>
  <cols>
    <col min="1" max="1" width="9" style="49"/>
    <col min="2" max="2" width="27.875" style="42" customWidth="1"/>
    <col min="3" max="3" width="16.875" style="42" customWidth="1"/>
    <col min="4" max="4" width="25.5" style="42" bestFit="1" customWidth="1"/>
    <col min="5" max="5" width="16.625" style="42" bestFit="1" customWidth="1"/>
    <col min="6" max="16384" width="9" style="49"/>
  </cols>
  <sheetData>
    <row r="1" spans="1:5" s="5" customFormat="1" ht="15.75">
      <c r="A1" s="17" t="s">
        <v>10</v>
      </c>
      <c r="B1" s="95"/>
      <c r="C1" s="95"/>
      <c r="D1" s="95"/>
      <c r="E1" s="95"/>
    </row>
    <row r="2" spans="1:5" s="5" customFormat="1" ht="15">
      <c r="B2" s="95"/>
      <c r="C2" s="95"/>
      <c r="D2" s="95"/>
      <c r="E2" s="95"/>
    </row>
    <row r="3" spans="1:5" s="5" customFormat="1" ht="15.75">
      <c r="A3" s="6" t="s">
        <v>291</v>
      </c>
      <c r="B3" s="95"/>
      <c r="C3" s="95"/>
      <c r="D3" s="95"/>
      <c r="E3" s="95"/>
    </row>
    <row r="4" spans="1:5" s="5" customFormat="1" ht="15">
      <c r="A4" s="5" t="s">
        <v>148</v>
      </c>
      <c r="B4" s="95"/>
      <c r="C4" s="95"/>
      <c r="D4" s="95"/>
      <c r="E4" s="95"/>
    </row>
    <row r="5" spans="1:5" ht="15">
      <c r="A5" s="5"/>
      <c r="B5" s="95"/>
      <c r="C5" s="95"/>
      <c r="D5" s="95"/>
      <c r="E5" s="367"/>
    </row>
    <row r="6" spans="1:5" s="156" customFormat="1" ht="30">
      <c r="A6" s="441" t="s">
        <v>278</v>
      </c>
      <c r="B6" s="139" t="s">
        <v>292</v>
      </c>
      <c r="C6" s="450" t="s">
        <v>293</v>
      </c>
      <c r="D6" s="440"/>
      <c r="E6" s="356"/>
    </row>
    <row r="7" spans="1:5" ht="15">
      <c r="A7" s="79">
        <v>41974</v>
      </c>
      <c r="B7" s="78">
        <v>100</v>
      </c>
      <c r="C7" s="78">
        <v>100</v>
      </c>
      <c r="D7" s="95"/>
      <c r="E7" s="367"/>
    </row>
    <row r="8" spans="1:5" ht="15">
      <c r="A8" s="79">
        <v>42005</v>
      </c>
      <c r="B8" s="78">
        <v>101.3</v>
      </c>
      <c r="C8" s="78">
        <v>98.7</v>
      </c>
      <c r="D8" s="95"/>
      <c r="E8" s="367"/>
    </row>
    <row r="9" spans="1:5" ht="15">
      <c r="A9" s="79">
        <v>42036</v>
      </c>
      <c r="B9" s="78">
        <v>103.4</v>
      </c>
      <c r="C9" s="78">
        <v>98.7</v>
      </c>
      <c r="D9" s="95"/>
      <c r="E9" s="367"/>
    </row>
    <row r="10" spans="1:5" ht="15">
      <c r="A10" s="79">
        <v>42064</v>
      </c>
      <c r="B10" s="78">
        <v>104.8</v>
      </c>
      <c r="C10" s="78">
        <v>98.2</v>
      </c>
      <c r="D10" s="95"/>
      <c r="E10" s="367"/>
    </row>
    <row r="11" spans="1:5" ht="15">
      <c r="A11" s="79">
        <v>42095</v>
      </c>
      <c r="B11" s="78">
        <v>108.2</v>
      </c>
      <c r="C11" s="78">
        <v>97.5</v>
      </c>
      <c r="D11" s="95"/>
      <c r="E11" s="367"/>
    </row>
    <row r="12" spans="1:5" ht="15">
      <c r="A12" s="79">
        <v>42125</v>
      </c>
      <c r="B12" s="78">
        <v>111.7</v>
      </c>
      <c r="C12" s="78">
        <v>97.3</v>
      </c>
      <c r="D12" s="95"/>
      <c r="E12" s="367"/>
    </row>
    <row r="13" spans="1:5" ht="15">
      <c r="A13" s="79">
        <v>42156</v>
      </c>
      <c r="B13" s="78">
        <v>113.4</v>
      </c>
      <c r="C13" s="78">
        <v>96.9</v>
      </c>
      <c r="D13" s="95"/>
      <c r="E13" s="367"/>
    </row>
    <row r="14" spans="1:5" ht="15">
      <c r="A14" s="79">
        <v>42186</v>
      </c>
      <c r="B14" s="78">
        <v>116.6</v>
      </c>
      <c r="C14" s="78">
        <v>95.9</v>
      </c>
      <c r="D14" s="95"/>
      <c r="E14" s="367"/>
    </row>
    <row r="15" spans="1:5" ht="15">
      <c r="A15" s="79">
        <v>42217</v>
      </c>
      <c r="B15" s="78">
        <v>120.1</v>
      </c>
      <c r="C15" s="78">
        <v>95.8</v>
      </c>
      <c r="D15" s="95"/>
      <c r="E15" s="367"/>
    </row>
    <row r="16" spans="1:5" ht="15">
      <c r="A16" s="79">
        <v>42248</v>
      </c>
      <c r="B16" s="78">
        <v>122.2</v>
      </c>
      <c r="C16" s="78">
        <v>95.6</v>
      </c>
      <c r="D16" s="95"/>
      <c r="E16" s="367"/>
    </row>
    <row r="17" spans="1:4" ht="15">
      <c r="A17" s="79">
        <v>42278</v>
      </c>
      <c r="B17" s="78">
        <v>125</v>
      </c>
      <c r="C17" s="78">
        <v>94.9</v>
      </c>
      <c r="D17" s="95"/>
    </row>
    <row r="18" spans="1:4" ht="15">
      <c r="A18" s="79">
        <v>42309</v>
      </c>
      <c r="B18" s="78">
        <v>128.9</v>
      </c>
      <c r="C18" s="78">
        <v>94.8</v>
      </c>
      <c r="D18" s="95"/>
    </row>
    <row r="19" spans="1:4" ht="15">
      <c r="A19" s="79">
        <v>42339</v>
      </c>
      <c r="B19" s="78">
        <v>133.4</v>
      </c>
      <c r="C19" s="78">
        <v>94.8</v>
      </c>
      <c r="D19" s="95"/>
    </row>
    <row r="20" spans="1:4" ht="15">
      <c r="A20" s="79">
        <v>42370</v>
      </c>
      <c r="B20" s="78">
        <v>135.30000000000001</v>
      </c>
      <c r="C20" s="78">
        <v>93.2</v>
      </c>
      <c r="D20" s="95"/>
    </row>
    <row r="21" spans="1:4" ht="15">
      <c r="A21" s="79">
        <v>42401</v>
      </c>
      <c r="B21" s="78">
        <v>138.9</v>
      </c>
      <c r="C21" s="78">
        <v>92.3</v>
      </c>
      <c r="D21" s="95"/>
    </row>
    <row r="22" spans="1:4" ht="15">
      <c r="A22" s="79">
        <v>42430</v>
      </c>
      <c r="B22" s="78">
        <v>141.69999999999999</v>
      </c>
      <c r="C22" s="78">
        <v>91.1</v>
      </c>
      <c r="D22" s="95"/>
    </row>
    <row r="23" spans="1:4" ht="15">
      <c r="A23" s="79">
        <v>42461</v>
      </c>
      <c r="B23" s="78">
        <v>145.4</v>
      </c>
      <c r="C23" s="78">
        <v>90.3</v>
      </c>
      <c r="D23" s="95"/>
    </row>
    <row r="24" spans="1:4" ht="15">
      <c r="A24" s="79">
        <v>42491</v>
      </c>
      <c r="B24" s="78">
        <v>149.19999999999999</v>
      </c>
      <c r="C24" s="78">
        <v>88.9</v>
      </c>
      <c r="D24" s="95"/>
    </row>
    <row r="25" spans="1:4" ht="15">
      <c r="A25" s="79">
        <v>42522</v>
      </c>
      <c r="B25" s="78">
        <v>150.19999999999999</v>
      </c>
      <c r="C25" s="78">
        <v>88.1</v>
      </c>
      <c r="D25" s="95"/>
    </row>
    <row r="26" spans="1:4" ht="15">
      <c r="A26" s="79">
        <v>42552</v>
      </c>
      <c r="B26" s="78">
        <v>151.6</v>
      </c>
      <c r="C26" s="78">
        <v>86.9</v>
      </c>
      <c r="D26" s="95"/>
    </row>
    <row r="27" spans="1:4" ht="15">
      <c r="A27" s="79">
        <v>42583</v>
      </c>
      <c r="B27" s="78">
        <v>152.6</v>
      </c>
      <c r="C27" s="78">
        <v>85.7</v>
      </c>
      <c r="D27" s="95"/>
    </row>
    <row r="28" spans="1:4" ht="15">
      <c r="A28" s="79">
        <v>42614</v>
      </c>
      <c r="B28" s="78">
        <v>152.30000000000001</v>
      </c>
      <c r="C28" s="78">
        <v>84.9</v>
      </c>
      <c r="D28" s="95"/>
    </row>
    <row r="29" spans="1:4" ht="15">
      <c r="A29" s="79">
        <v>42644</v>
      </c>
      <c r="B29" s="78">
        <v>153.4</v>
      </c>
      <c r="C29" s="78">
        <v>84.4</v>
      </c>
      <c r="D29" s="95"/>
    </row>
    <row r="30" spans="1:4" ht="15">
      <c r="A30" s="79">
        <v>42675</v>
      </c>
      <c r="B30" s="78">
        <v>153.19999999999999</v>
      </c>
      <c r="C30" s="78">
        <v>84</v>
      </c>
      <c r="D30" s="95"/>
    </row>
    <row r="31" spans="1:4" ht="15">
      <c r="A31" s="79">
        <v>42705</v>
      </c>
      <c r="B31" s="78">
        <v>151.5</v>
      </c>
      <c r="C31" s="78">
        <v>83.5</v>
      </c>
      <c r="D31" s="95"/>
    </row>
    <row r="32" spans="1:4" ht="15">
      <c r="A32" s="79">
        <v>42736</v>
      </c>
      <c r="B32" s="78">
        <v>149.69999999999999</v>
      </c>
      <c r="C32" s="78">
        <v>81.900000000000006</v>
      </c>
      <c r="D32" s="95"/>
    </row>
    <row r="33" spans="1:4" ht="15">
      <c r="A33" s="79">
        <v>42767</v>
      </c>
      <c r="B33" s="78">
        <v>149.80000000000001</v>
      </c>
      <c r="C33" s="78">
        <v>81.400000000000006</v>
      </c>
      <c r="D33" s="95"/>
    </row>
    <row r="34" spans="1:4" ht="15">
      <c r="A34" s="79">
        <v>42795</v>
      </c>
      <c r="B34" s="78">
        <v>144.30000000000001</v>
      </c>
      <c r="C34" s="78">
        <v>80.099999999999994</v>
      </c>
      <c r="D34" s="95"/>
    </row>
    <row r="35" spans="1:4" ht="15">
      <c r="A35" s="79">
        <v>42826</v>
      </c>
      <c r="B35" s="78">
        <v>144.6</v>
      </c>
      <c r="C35" s="78">
        <v>79.099999999999994</v>
      </c>
      <c r="D35" s="95"/>
    </row>
    <row r="36" spans="1:4" ht="15">
      <c r="A36" s="79">
        <v>42856</v>
      </c>
      <c r="B36" s="78">
        <v>144.4</v>
      </c>
      <c r="C36" s="78">
        <v>78</v>
      </c>
      <c r="D36" s="95"/>
    </row>
    <row r="37" spans="1:4" ht="15">
      <c r="A37" s="79">
        <v>42887</v>
      </c>
      <c r="B37" s="78">
        <v>141</v>
      </c>
      <c r="C37" s="78">
        <v>77.8</v>
      </c>
      <c r="D37" s="95"/>
    </row>
    <row r="38" spans="1:4" ht="15">
      <c r="A38" s="79">
        <v>42917</v>
      </c>
      <c r="B38" s="78">
        <v>139.30000000000001</v>
      </c>
      <c r="C38" s="78">
        <v>76</v>
      </c>
      <c r="D38" s="95"/>
    </row>
    <row r="39" spans="1:4" ht="15">
      <c r="A39" s="79">
        <v>42948</v>
      </c>
      <c r="B39" s="78">
        <v>136.6</v>
      </c>
      <c r="C39" s="78">
        <v>75.2</v>
      </c>
      <c r="D39" s="95"/>
    </row>
    <row r="40" spans="1:4" ht="15">
      <c r="A40" s="79">
        <v>42979</v>
      </c>
      <c r="B40" s="78">
        <v>133.1</v>
      </c>
      <c r="C40" s="78">
        <v>75.099999999999994</v>
      </c>
      <c r="D40" s="95"/>
    </row>
    <row r="41" spans="1:4" ht="15">
      <c r="A41" s="79">
        <v>43009</v>
      </c>
      <c r="B41" s="78">
        <v>132</v>
      </c>
      <c r="C41" s="78">
        <v>74.7</v>
      </c>
      <c r="D41" s="95"/>
    </row>
    <row r="42" spans="1:4" ht="15">
      <c r="A42" s="79">
        <v>43040</v>
      </c>
      <c r="B42" s="78">
        <v>130.30000000000001</v>
      </c>
      <c r="C42" s="78">
        <v>75</v>
      </c>
      <c r="D42" s="95"/>
    </row>
    <row r="43" spans="1:4" ht="15">
      <c r="A43" s="79">
        <v>43070</v>
      </c>
      <c r="B43" s="78">
        <v>128.69999999999999</v>
      </c>
      <c r="C43" s="78">
        <v>75.599999999999994</v>
      </c>
      <c r="D43" s="95"/>
    </row>
    <row r="44" spans="1:4" ht="15">
      <c r="A44" s="79">
        <v>43101</v>
      </c>
      <c r="B44" s="78">
        <v>128.80000000000001</v>
      </c>
      <c r="C44" s="78">
        <v>74.400000000000006</v>
      </c>
      <c r="D44" s="95"/>
    </row>
    <row r="45" spans="1:4" ht="15">
      <c r="A45" s="79">
        <v>43132</v>
      </c>
      <c r="B45" s="78">
        <v>125.4</v>
      </c>
      <c r="C45" s="78">
        <v>73.7</v>
      </c>
      <c r="D45" s="95"/>
    </row>
    <row r="46" spans="1:4" ht="15">
      <c r="A46" s="79">
        <v>43160</v>
      </c>
      <c r="B46" s="78">
        <v>123.2</v>
      </c>
      <c r="C46" s="78">
        <v>74</v>
      </c>
      <c r="D46" s="95"/>
    </row>
    <row r="47" spans="1:4" ht="15">
      <c r="A47" s="79">
        <v>43191</v>
      </c>
      <c r="B47" s="78">
        <v>122.1</v>
      </c>
      <c r="C47" s="78">
        <v>73.400000000000006</v>
      </c>
      <c r="D47" s="95"/>
    </row>
    <row r="48" spans="1:4" ht="15">
      <c r="A48" s="79">
        <v>43221</v>
      </c>
      <c r="B48" s="78">
        <v>119.8</v>
      </c>
      <c r="C48" s="78">
        <v>72.8</v>
      </c>
      <c r="D48" s="95"/>
    </row>
    <row r="49" spans="1:4" ht="15">
      <c r="A49" s="79">
        <v>43252</v>
      </c>
      <c r="B49" s="78">
        <v>114.5</v>
      </c>
      <c r="C49" s="78">
        <v>73.099999999999994</v>
      </c>
      <c r="D49" s="95"/>
    </row>
    <row r="50" spans="1:4" ht="15">
      <c r="A50" s="79">
        <v>43282</v>
      </c>
      <c r="B50" s="78">
        <v>113.4</v>
      </c>
      <c r="C50" s="78">
        <v>72.8</v>
      </c>
      <c r="D50" s="95"/>
    </row>
    <row r="51" spans="1:4" ht="15">
      <c r="A51" s="79">
        <v>43313</v>
      </c>
      <c r="B51" s="78">
        <v>112.8</v>
      </c>
      <c r="C51" s="78">
        <v>73.099999999999994</v>
      </c>
      <c r="D51" s="95"/>
    </row>
    <row r="52" spans="1:4" ht="15">
      <c r="A52" s="79">
        <v>43344</v>
      </c>
      <c r="B52" s="78">
        <v>109.9</v>
      </c>
      <c r="C52" s="78">
        <v>73.8</v>
      </c>
      <c r="D52" s="95"/>
    </row>
    <row r="53" spans="1:4" ht="15">
      <c r="A53" s="79">
        <v>43374</v>
      </c>
      <c r="B53" s="78">
        <v>109.1</v>
      </c>
      <c r="C53" s="78">
        <v>73.8</v>
      </c>
      <c r="D53" s="95"/>
    </row>
    <row r="54" spans="1:4" ht="15">
      <c r="A54" s="79">
        <v>43405</v>
      </c>
      <c r="B54" s="78">
        <v>107.7</v>
      </c>
      <c r="C54" s="78">
        <v>75</v>
      </c>
      <c r="D54" s="95"/>
    </row>
    <row r="55" spans="1:4" ht="15">
      <c r="A55" s="79">
        <v>43435</v>
      </c>
      <c r="B55" s="78">
        <v>105.8</v>
      </c>
      <c r="C55" s="78">
        <v>76</v>
      </c>
      <c r="D55" s="95"/>
    </row>
    <row r="56" spans="1:4" ht="15">
      <c r="A56" s="79">
        <v>43466</v>
      </c>
      <c r="B56" s="78">
        <v>102.7</v>
      </c>
      <c r="C56" s="78">
        <v>75</v>
      </c>
      <c r="D56" s="95"/>
    </row>
    <row r="57" spans="1:4" ht="15">
      <c r="A57" s="79">
        <v>43497</v>
      </c>
      <c r="B57" s="78">
        <v>101</v>
      </c>
      <c r="C57" s="78">
        <v>75</v>
      </c>
      <c r="D57" s="367"/>
    </row>
    <row r="58" spans="1:4" ht="15">
      <c r="A58" s="79">
        <v>43525</v>
      </c>
      <c r="B58" s="78">
        <v>100.8</v>
      </c>
      <c r="C58" s="78">
        <v>75.8</v>
      </c>
      <c r="D58" s="367"/>
    </row>
    <row r="59" spans="1:4" ht="15">
      <c r="A59" s="79">
        <v>43556</v>
      </c>
      <c r="B59" s="78">
        <v>100</v>
      </c>
      <c r="C59" s="78">
        <v>75.900000000000006</v>
      </c>
      <c r="D59" s="367"/>
    </row>
    <row r="60" spans="1:4" ht="15">
      <c r="A60" s="79">
        <v>43586</v>
      </c>
      <c r="B60" s="78">
        <v>99.5</v>
      </c>
      <c r="C60" s="78">
        <v>76.400000000000006</v>
      </c>
      <c r="D60" s="367"/>
    </row>
    <row r="61" spans="1:4" ht="15">
      <c r="A61" s="79">
        <v>43617</v>
      </c>
      <c r="B61" s="78">
        <v>97.7</v>
      </c>
      <c r="C61" s="78">
        <v>77.599999999999994</v>
      </c>
      <c r="D61" s="367"/>
    </row>
    <row r="62" spans="1:4" ht="15">
      <c r="A62" s="79">
        <v>43647</v>
      </c>
      <c r="B62" s="78">
        <v>96.4</v>
      </c>
      <c r="C62" s="78">
        <v>77.599999999999994</v>
      </c>
      <c r="D62" s="367"/>
    </row>
    <row r="63" spans="1:4" ht="15">
      <c r="A63" s="79">
        <v>43678</v>
      </c>
      <c r="B63" s="78">
        <v>96.9</v>
      </c>
      <c r="C63" s="78">
        <v>78</v>
      </c>
      <c r="D63" s="367"/>
    </row>
    <row r="64" spans="1:4" ht="15">
      <c r="A64" s="79">
        <v>43709</v>
      </c>
      <c r="B64" s="78">
        <v>97.5</v>
      </c>
      <c r="C64" s="78">
        <v>79.3</v>
      </c>
      <c r="D64" s="367"/>
    </row>
    <row r="65" spans="1:3" ht="15">
      <c r="A65" s="79">
        <v>43739</v>
      </c>
      <c r="B65" s="78">
        <v>97.5</v>
      </c>
      <c r="C65" s="78">
        <v>80.2</v>
      </c>
    </row>
    <row r="66" spans="1:3" ht="15">
      <c r="A66" s="79">
        <v>43770</v>
      </c>
      <c r="B66" s="78">
        <v>96.8</v>
      </c>
      <c r="C66" s="78">
        <v>81.599999999999994</v>
      </c>
    </row>
    <row r="67" spans="1:3" ht="15">
      <c r="A67" s="79">
        <v>43800</v>
      </c>
      <c r="B67" s="78">
        <v>97.2</v>
      </c>
      <c r="C67" s="78">
        <v>83</v>
      </c>
    </row>
    <row r="68" spans="1:3" ht="15">
      <c r="A68" s="5"/>
      <c r="B68" s="95"/>
      <c r="C68" s="95"/>
    </row>
    <row r="69" spans="1:3" ht="15">
      <c r="A69" s="5"/>
      <c r="B69" s="95"/>
      <c r="C69" s="95"/>
    </row>
    <row r="70" spans="1:3" ht="15">
      <c r="A70" s="5"/>
      <c r="B70" s="95"/>
      <c r="C70" s="95"/>
    </row>
    <row r="71" spans="1:3" ht="15">
      <c r="A71" s="5"/>
      <c r="B71" s="95"/>
      <c r="C71" s="95"/>
    </row>
    <row r="72" spans="1:3" ht="15">
      <c r="A72" s="5"/>
      <c r="B72" s="95"/>
      <c r="C72" s="95"/>
    </row>
    <row r="73" spans="1:3">
      <c r="A73" s="357"/>
      <c r="B73" s="367"/>
      <c r="C73" s="367"/>
    </row>
    <row r="74" spans="1:3">
      <c r="A74" s="357"/>
      <c r="B74" s="367"/>
      <c r="C74" s="367"/>
    </row>
    <row r="75" spans="1:3">
      <c r="A75" s="357"/>
      <c r="B75" s="367"/>
      <c r="C75" s="367"/>
    </row>
    <row r="76" spans="1:3">
      <c r="A76" s="357"/>
      <c r="B76" s="367"/>
      <c r="C76" s="367"/>
    </row>
  </sheetData>
  <pageMargins left="0.511811024" right="0.511811024" top="0.78740157499999996" bottom="0.78740157499999996" header="0.31496062000000002" footer="0.31496062000000002"/>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ilha24">
    <tabColor theme="0" tint="-0.14999847407452621"/>
  </sheetPr>
  <dimension ref="A1:E72"/>
  <sheetViews>
    <sheetView showGridLines="0" workbookViewId="0"/>
  </sheetViews>
  <sheetFormatPr defaultColWidth="9" defaultRowHeight="12.75"/>
  <cols>
    <col min="1" max="1" width="9" style="49"/>
    <col min="2" max="2" width="23.5" style="42" customWidth="1"/>
    <col min="3" max="3" width="17.125" style="42" customWidth="1"/>
    <col min="4" max="4" width="25.5" style="42" bestFit="1" customWidth="1"/>
    <col min="5" max="5" width="16.625" style="42" bestFit="1" customWidth="1"/>
    <col min="6" max="16384" width="9" style="49"/>
  </cols>
  <sheetData>
    <row r="1" spans="1:5" s="5" customFormat="1" ht="15.75">
      <c r="A1" s="17" t="s">
        <v>10</v>
      </c>
      <c r="B1" s="95"/>
      <c r="C1" s="95"/>
      <c r="D1" s="95"/>
      <c r="E1" s="95"/>
    </row>
    <row r="2" spans="1:5" s="5" customFormat="1" ht="15">
      <c r="B2" s="95"/>
      <c r="C2" s="95"/>
      <c r="D2" s="95"/>
      <c r="E2" s="95"/>
    </row>
    <row r="3" spans="1:5" s="5" customFormat="1" ht="15.75">
      <c r="A3" s="6" t="s">
        <v>39</v>
      </c>
      <c r="B3" s="95"/>
      <c r="C3" s="95"/>
      <c r="D3" s="95"/>
      <c r="E3" s="95"/>
    </row>
    <row r="4" spans="1:5" s="5" customFormat="1" ht="15">
      <c r="A4" s="5" t="s">
        <v>148</v>
      </c>
      <c r="B4" s="201"/>
      <c r="C4" s="201"/>
      <c r="D4" s="95"/>
      <c r="E4" s="95"/>
    </row>
    <row r="5" spans="1:5" ht="15">
      <c r="A5" s="5"/>
      <c r="B5" s="201"/>
      <c r="C5" s="201"/>
      <c r="D5" s="367"/>
      <c r="E5" s="367"/>
    </row>
    <row r="6" spans="1:5" s="156" customFormat="1" ht="30">
      <c r="A6" s="441" t="s">
        <v>278</v>
      </c>
      <c r="B6" s="451" t="s">
        <v>292</v>
      </c>
      <c r="C6" s="452" t="s">
        <v>293</v>
      </c>
      <c r="D6" s="356"/>
      <c r="E6" s="356"/>
    </row>
    <row r="7" spans="1:5" ht="15">
      <c r="A7" s="79">
        <v>41974</v>
      </c>
      <c r="B7" s="201">
        <v>100</v>
      </c>
      <c r="C7" s="201">
        <v>100</v>
      </c>
      <c r="D7" s="367"/>
      <c r="E7" s="367"/>
    </row>
    <row r="8" spans="1:5" ht="15">
      <c r="A8" s="79">
        <v>42005</v>
      </c>
      <c r="B8" s="201">
        <v>99</v>
      </c>
      <c r="C8" s="201">
        <v>99.7</v>
      </c>
      <c r="D8" s="367"/>
      <c r="E8" s="367"/>
    </row>
    <row r="9" spans="1:5" ht="15">
      <c r="A9" s="79">
        <v>42036</v>
      </c>
      <c r="B9" s="201">
        <v>103.2</v>
      </c>
      <c r="C9" s="201">
        <v>100.6</v>
      </c>
      <c r="D9" s="367"/>
      <c r="E9" s="367"/>
    </row>
    <row r="10" spans="1:5" ht="15">
      <c r="A10" s="79">
        <v>42064</v>
      </c>
      <c r="B10" s="201">
        <v>102.9</v>
      </c>
      <c r="C10" s="201">
        <v>103.5</v>
      </c>
      <c r="D10" s="367"/>
      <c r="E10" s="367"/>
    </row>
    <row r="11" spans="1:5" ht="15">
      <c r="A11" s="79">
        <v>42095</v>
      </c>
      <c r="B11" s="201">
        <v>106</v>
      </c>
      <c r="C11" s="201">
        <v>103.5</v>
      </c>
      <c r="D11" s="367"/>
      <c r="E11" s="367"/>
    </row>
    <row r="12" spans="1:5" ht="15">
      <c r="A12" s="79">
        <v>42125</v>
      </c>
      <c r="B12" s="201">
        <v>115.8</v>
      </c>
      <c r="C12" s="201">
        <v>105.2</v>
      </c>
      <c r="D12" s="367"/>
      <c r="E12" s="367"/>
    </row>
    <row r="13" spans="1:5" ht="15">
      <c r="A13" s="79">
        <v>42156</v>
      </c>
      <c r="B13" s="201">
        <v>135.9</v>
      </c>
      <c r="C13" s="201">
        <v>106.3</v>
      </c>
      <c r="D13" s="367"/>
      <c r="E13" s="367"/>
    </row>
    <row r="14" spans="1:5" ht="15">
      <c r="A14" s="79">
        <v>42186</v>
      </c>
      <c r="B14" s="201">
        <v>137.1</v>
      </c>
      <c r="C14" s="201">
        <v>107.5</v>
      </c>
      <c r="D14" s="367"/>
      <c r="E14" s="367"/>
    </row>
    <row r="15" spans="1:5" ht="15">
      <c r="A15" s="79">
        <v>42217</v>
      </c>
      <c r="B15" s="201">
        <v>147.1</v>
      </c>
      <c r="C15" s="201">
        <v>109.4</v>
      </c>
      <c r="D15" s="367"/>
      <c r="E15" s="367"/>
    </row>
    <row r="16" spans="1:5" ht="15">
      <c r="A16" s="79">
        <v>42248</v>
      </c>
      <c r="B16" s="201">
        <v>149.69999999999999</v>
      </c>
      <c r="C16" s="201">
        <v>111.9</v>
      </c>
      <c r="D16" s="367"/>
      <c r="E16" s="367"/>
    </row>
    <row r="17" spans="1:3" ht="15">
      <c r="A17" s="79">
        <v>42278</v>
      </c>
      <c r="B17" s="201">
        <v>145</v>
      </c>
      <c r="C17" s="201">
        <v>111.3</v>
      </c>
    </row>
    <row r="18" spans="1:3" ht="15">
      <c r="A18" s="79">
        <v>42309</v>
      </c>
      <c r="B18" s="201">
        <v>149.6</v>
      </c>
      <c r="C18" s="201">
        <v>112.3</v>
      </c>
    </row>
    <row r="19" spans="1:3" ht="15">
      <c r="A19" s="79">
        <v>42339</v>
      </c>
      <c r="B19" s="201">
        <v>170.1</v>
      </c>
      <c r="C19" s="201">
        <v>115.8</v>
      </c>
    </row>
    <row r="20" spans="1:3" ht="15">
      <c r="A20" s="79">
        <v>42370</v>
      </c>
      <c r="B20" s="201">
        <v>168.9</v>
      </c>
      <c r="C20" s="201">
        <v>114.4</v>
      </c>
    </row>
    <row r="21" spans="1:3" ht="15">
      <c r="A21" s="79">
        <v>42401</v>
      </c>
      <c r="B21" s="201">
        <v>191.3</v>
      </c>
      <c r="C21" s="201">
        <v>113.5</v>
      </c>
    </row>
    <row r="22" spans="1:3" ht="15">
      <c r="A22" s="79">
        <v>42430</v>
      </c>
      <c r="B22" s="201">
        <v>192.5</v>
      </c>
      <c r="C22" s="201">
        <v>111.4</v>
      </c>
    </row>
    <row r="23" spans="1:3" ht="15">
      <c r="A23" s="79">
        <v>42461</v>
      </c>
      <c r="B23" s="201">
        <v>205.9</v>
      </c>
      <c r="C23" s="201">
        <v>110.4</v>
      </c>
    </row>
    <row r="24" spans="1:3" ht="15">
      <c r="A24" s="79">
        <v>42491</v>
      </c>
      <c r="B24" s="201">
        <v>218.2</v>
      </c>
      <c r="C24" s="201">
        <v>110.7</v>
      </c>
    </row>
    <row r="25" spans="1:3" ht="15">
      <c r="A25" s="79">
        <v>42522</v>
      </c>
      <c r="B25" s="201">
        <v>266.2</v>
      </c>
      <c r="C25" s="201">
        <v>109</v>
      </c>
    </row>
    <row r="26" spans="1:3" ht="15">
      <c r="A26" s="79">
        <v>42552</v>
      </c>
      <c r="B26" s="201">
        <v>286</v>
      </c>
      <c r="C26" s="201">
        <v>108.4</v>
      </c>
    </row>
    <row r="27" spans="1:3" ht="15">
      <c r="A27" s="79">
        <v>42583</v>
      </c>
      <c r="B27" s="201">
        <v>288.10000000000002</v>
      </c>
      <c r="C27" s="201">
        <v>108.3</v>
      </c>
    </row>
    <row r="28" spans="1:3" ht="15">
      <c r="A28" s="79">
        <v>42614</v>
      </c>
      <c r="B28" s="201">
        <v>294.5</v>
      </c>
      <c r="C28" s="201">
        <v>108</v>
      </c>
    </row>
    <row r="29" spans="1:3" ht="15">
      <c r="A29" s="79">
        <v>42644</v>
      </c>
      <c r="B29" s="201">
        <v>304.10000000000002</v>
      </c>
      <c r="C29" s="201">
        <v>107.1</v>
      </c>
    </row>
    <row r="30" spans="1:3" ht="15">
      <c r="A30" s="79">
        <v>42675</v>
      </c>
      <c r="B30" s="201">
        <v>286.2</v>
      </c>
      <c r="C30" s="201">
        <v>106.8</v>
      </c>
    </row>
    <row r="31" spans="1:3" ht="15">
      <c r="A31" s="79">
        <v>42705</v>
      </c>
      <c r="B31" s="201">
        <v>332.4</v>
      </c>
      <c r="C31" s="201">
        <v>106</v>
      </c>
    </row>
    <row r="32" spans="1:3" ht="15">
      <c r="A32" s="79">
        <v>42736</v>
      </c>
      <c r="B32" s="201">
        <v>334</v>
      </c>
      <c r="C32" s="201">
        <v>103.6</v>
      </c>
    </row>
    <row r="33" spans="1:3" ht="15">
      <c r="A33" s="79">
        <v>42767</v>
      </c>
      <c r="B33" s="201">
        <v>357.2</v>
      </c>
      <c r="C33" s="201">
        <v>103.6</v>
      </c>
    </row>
    <row r="34" spans="1:3" ht="15">
      <c r="A34" s="79">
        <v>42795</v>
      </c>
      <c r="B34" s="201">
        <v>356.7</v>
      </c>
      <c r="C34" s="201">
        <v>104.3</v>
      </c>
    </row>
    <row r="35" spans="1:3" ht="15">
      <c r="A35" s="79">
        <v>42826</v>
      </c>
      <c r="B35" s="201">
        <v>371.4</v>
      </c>
      <c r="C35" s="201">
        <v>103.9</v>
      </c>
    </row>
    <row r="36" spans="1:3" ht="15">
      <c r="A36" s="79">
        <v>42856</v>
      </c>
      <c r="B36" s="201">
        <v>402.9</v>
      </c>
      <c r="C36" s="201">
        <v>103.2</v>
      </c>
    </row>
    <row r="37" spans="1:3" ht="15">
      <c r="A37" s="79">
        <v>42887</v>
      </c>
      <c r="B37" s="201">
        <v>380.2</v>
      </c>
      <c r="C37" s="201">
        <v>103.5</v>
      </c>
    </row>
    <row r="38" spans="1:3" ht="15">
      <c r="A38" s="79">
        <v>42917</v>
      </c>
      <c r="B38" s="201">
        <v>380.9</v>
      </c>
      <c r="C38" s="201">
        <v>100.2</v>
      </c>
    </row>
    <row r="39" spans="1:3" ht="15">
      <c r="A39" s="79">
        <v>42948</v>
      </c>
      <c r="B39" s="201">
        <v>394.8</v>
      </c>
      <c r="C39" s="201">
        <v>99.3</v>
      </c>
    </row>
    <row r="40" spans="1:3" ht="15">
      <c r="A40" s="79">
        <v>42979</v>
      </c>
      <c r="B40" s="201">
        <v>408.9</v>
      </c>
      <c r="C40" s="201">
        <v>98.8</v>
      </c>
    </row>
    <row r="41" spans="1:3" ht="15">
      <c r="A41" s="79">
        <v>43009</v>
      </c>
      <c r="B41" s="201">
        <v>412.7</v>
      </c>
      <c r="C41" s="201">
        <v>98.1</v>
      </c>
    </row>
    <row r="42" spans="1:3" ht="15">
      <c r="A42" s="79">
        <v>43040</v>
      </c>
      <c r="B42" s="201">
        <v>425.5</v>
      </c>
      <c r="C42" s="201">
        <v>97.5</v>
      </c>
    </row>
    <row r="43" spans="1:3" ht="15">
      <c r="A43" s="79">
        <v>43070</v>
      </c>
      <c r="B43" s="201">
        <v>424.6</v>
      </c>
      <c r="C43" s="201">
        <v>98.1</v>
      </c>
    </row>
    <row r="44" spans="1:3" ht="15">
      <c r="A44" s="79">
        <v>43101</v>
      </c>
      <c r="B44" s="201">
        <v>415.5</v>
      </c>
      <c r="C44" s="201">
        <v>95.2</v>
      </c>
    </row>
    <row r="45" spans="1:3" ht="15">
      <c r="A45" s="79">
        <v>43132</v>
      </c>
      <c r="B45" s="201">
        <v>421.5</v>
      </c>
      <c r="C45" s="201">
        <v>95.3</v>
      </c>
    </row>
    <row r="46" spans="1:3" ht="15">
      <c r="A46" s="79">
        <v>43160</v>
      </c>
      <c r="B46" s="201">
        <v>413.2</v>
      </c>
      <c r="C46" s="201">
        <v>96.2</v>
      </c>
    </row>
    <row r="47" spans="1:3" ht="15">
      <c r="A47" s="79">
        <v>43191</v>
      </c>
      <c r="B47" s="201">
        <v>417.3</v>
      </c>
      <c r="C47" s="201">
        <v>96.3</v>
      </c>
    </row>
    <row r="48" spans="1:3" ht="15">
      <c r="A48" s="79">
        <v>43221</v>
      </c>
      <c r="B48" s="201">
        <v>415.3</v>
      </c>
      <c r="C48" s="201">
        <v>97.4</v>
      </c>
    </row>
    <row r="49" spans="1:3" ht="15">
      <c r="A49" s="79">
        <v>43252</v>
      </c>
      <c r="B49" s="201">
        <v>410.8</v>
      </c>
      <c r="C49" s="201">
        <v>98.2</v>
      </c>
    </row>
    <row r="50" spans="1:3" ht="15">
      <c r="A50" s="79">
        <v>43282</v>
      </c>
      <c r="B50" s="201">
        <v>418.8</v>
      </c>
      <c r="C50" s="201">
        <v>96.8</v>
      </c>
    </row>
    <row r="51" spans="1:3" ht="15">
      <c r="A51" s="79">
        <v>43313</v>
      </c>
      <c r="B51" s="201">
        <v>431.8</v>
      </c>
      <c r="C51" s="201">
        <v>98.3</v>
      </c>
    </row>
    <row r="52" spans="1:3" ht="15">
      <c r="A52" s="79">
        <v>43344</v>
      </c>
      <c r="B52" s="201">
        <v>453</v>
      </c>
      <c r="C52" s="201">
        <v>98.2</v>
      </c>
    </row>
    <row r="53" spans="1:3" ht="15">
      <c r="A53" s="79">
        <v>43374</v>
      </c>
      <c r="B53" s="201">
        <v>454.9</v>
      </c>
      <c r="C53" s="201">
        <v>95.9</v>
      </c>
    </row>
    <row r="54" spans="1:3" ht="15">
      <c r="A54" s="79">
        <v>43405</v>
      </c>
      <c r="B54" s="201">
        <v>458.8</v>
      </c>
      <c r="C54" s="201">
        <v>96.2</v>
      </c>
    </row>
    <row r="55" spans="1:3" ht="15">
      <c r="A55" s="79">
        <v>43435</v>
      </c>
      <c r="B55" s="201">
        <v>470</v>
      </c>
      <c r="C55" s="201">
        <v>98.2</v>
      </c>
    </row>
    <row r="56" spans="1:3" ht="15">
      <c r="A56" s="79">
        <v>43466</v>
      </c>
      <c r="B56" s="201">
        <v>474.8</v>
      </c>
      <c r="C56" s="201">
        <v>95</v>
      </c>
    </row>
    <row r="57" spans="1:3" ht="15">
      <c r="A57" s="79">
        <v>43497</v>
      </c>
      <c r="B57" s="201">
        <v>476.4</v>
      </c>
      <c r="C57" s="201">
        <v>94.8</v>
      </c>
    </row>
    <row r="58" spans="1:3" ht="15">
      <c r="A58" s="79">
        <v>43525</v>
      </c>
      <c r="B58" s="201">
        <v>485.1</v>
      </c>
      <c r="C58" s="201">
        <v>95.5</v>
      </c>
    </row>
    <row r="59" spans="1:3" ht="15">
      <c r="A59" s="79">
        <v>43556</v>
      </c>
      <c r="B59" s="201">
        <v>486.1</v>
      </c>
      <c r="C59" s="201">
        <v>93.8</v>
      </c>
    </row>
    <row r="60" spans="1:3" ht="15">
      <c r="A60" s="79">
        <v>43586</v>
      </c>
      <c r="B60" s="201">
        <v>486.3</v>
      </c>
      <c r="C60" s="201">
        <v>93.5</v>
      </c>
    </row>
    <row r="61" spans="1:3" ht="15">
      <c r="A61" s="79">
        <v>43617</v>
      </c>
      <c r="B61" s="201">
        <v>446.6</v>
      </c>
      <c r="C61" s="201">
        <v>92.1</v>
      </c>
    </row>
    <row r="62" spans="1:3" ht="15">
      <c r="A62" s="79">
        <v>43647</v>
      </c>
      <c r="B62" s="201">
        <v>431.5</v>
      </c>
      <c r="C62" s="201">
        <v>89.8</v>
      </c>
    </row>
    <row r="63" spans="1:3" ht="15">
      <c r="A63" s="79">
        <v>43678</v>
      </c>
      <c r="B63" s="201">
        <v>430.5</v>
      </c>
      <c r="C63" s="201">
        <v>91.3</v>
      </c>
    </row>
    <row r="64" spans="1:3" ht="15">
      <c r="A64" s="79">
        <v>43709</v>
      </c>
      <c r="B64" s="201">
        <v>436.9</v>
      </c>
      <c r="C64" s="201">
        <v>92</v>
      </c>
    </row>
    <row r="65" spans="1:3" ht="15">
      <c r="A65" s="79">
        <v>43739</v>
      </c>
      <c r="B65" s="201">
        <v>429.5</v>
      </c>
      <c r="C65" s="201">
        <v>89.9</v>
      </c>
    </row>
    <row r="66" spans="1:3" ht="15">
      <c r="A66" s="79">
        <v>43770</v>
      </c>
      <c r="B66" s="201">
        <v>424.7</v>
      </c>
      <c r="C66" s="201">
        <v>90.8</v>
      </c>
    </row>
    <row r="67" spans="1:3" ht="15">
      <c r="A67" s="79">
        <v>43800</v>
      </c>
      <c r="B67" s="201">
        <v>444.7</v>
      </c>
      <c r="C67" s="201">
        <v>91.5</v>
      </c>
    </row>
    <row r="68" spans="1:3">
      <c r="A68" s="357"/>
      <c r="B68" s="370"/>
      <c r="C68" s="370"/>
    </row>
    <row r="69" spans="1:3">
      <c r="A69" s="357"/>
      <c r="B69" s="370"/>
      <c r="C69" s="370"/>
    </row>
    <row r="70" spans="1:3">
      <c r="A70" s="357"/>
      <c r="B70" s="370"/>
      <c r="C70" s="370"/>
    </row>
    <row r="71" spans="1:3">
      <c r="A71" s="357"/>
      <c r="B71" s="367"/>
      <c r="C71" s="367"/>
    </row>
    <row r="72" spans="1:3">
      <c r="A72" s="357"/>
      <c r="B72" s="367"/>
      <c r="C72" s="367"/>
    </row>
  </sheetData>
  <pageMargins left="0.511811024" right="0.511811024" top="0.78740157499999996" bottom="0.78740157499999996" header="0.31496062000000002" footer="0.31496062000000002"/>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ilha25">
    <tabColor theme="0" tint="-0.14999847407452621"/>
  </sheetPr>
  <dimension ref="A1:F49"/>
  <sheetViews>
    <sheetView showGridLines="0" workbookViewId="0"/>
  </sheetViews>
  <sheetFormatPr defaultColWidth="9" defaultRowHeight="12.75"/>
  <cols>
    <col min="1" max="1" width="57.875" style="49" bestFit="1" customWidth="1"/>
    <col min="2" max="4" width="17.625" style="42" customWidth="1"/>
    <col min="5" max="5" width="16.625" style="42" bestFit="1" customWidth="1"/>
    <col min="6" max="16384" width="9" style="49"/>
  </cols>
  <sheetData>
    <row r="1" spans="1:6" s="5" customFormat="1" ht="15.75">
      <c r="A1" s="17" t="s">
        <v>10</v>
      </c>
      <c r="B1" s="95"/>
      <c r="C1" s="95"/>
      <c r="D1" s="95"/>
      <c r="E1" s="95"/>
    </row>
    <row r="2" spans="1:6" s="5" customFormat="1" ht="15">
      <c r="B2" s="95"/>
      <c r="C2" s="95"/>
      <c r="D2" s="95"/>
      <c r="E2" s="95"/>
    </row>
    <row r="3" spans="1:6" s="5" customFormat="1" ht="15.75">
      <c r="A3" s="6" t="s">
        <v>294</v>
      </c>
      <c r="B3" s="95"/>
      <c r="C3" s="95"/>
      <c r="D3" s="95"/>
      <c r="E3" s="95"/>
    </row>
    <row r="4" spans="1:6" ht="15">
      <c r="A4" s="5" t="s">
        <v>148</v>
      </c>
      <c r="B4" s="95"/>
      <c r="C4" s="95"/>
      <c r="D4" s="95"/>
      <c r="E4" s="367"/>
      <c r="F4" s="357"/>
    </row>
    <row r="5" spans="1:6" ht="15">
      <c r="A5" s="5"/>
      <c r="B5" s="95"/>
      <c r="C5" s="95"/>
      <c r="D5" s="95"/>
      <c r="E5" s="367"/>
      <c r="F5" s="357"/>
    </row>
    <row r="6" spans="1:6" ht="15" customHeight="1">
      <c r="A6" s="5"/>
      <c r="B6" s="492" t="s">
        <v>295</v>
      </c>
      <c r="C6" s="492"/>
      <c r="D6" s="492"/>
      <c r="E6" s="367"/>
      <c r="F6" s="357"/>
    </row>
    <row r="7" spans="1:6" ht="15">
      <c r="A7" s="5"/>
      <c r="B7" s="124" t="s">
        <v>296</v>
      </c>
      <c r="C7" s="124" t="s">
        <v>297</v>
      </c>
      <c r="D7" s="124" t="s">
        <v>298</v>
      </c>
      <c r="E7" s="357"/>
      <c r="F7" s="357"/>
    </row>
    <row r="8" spans="1:6" ht="15">
      <c r="A8" s="5" t="s">
        <v>299</v>
      </c>
      <c r="B8" s="97">
        <v>0.02</v>
      </c>
      <c r="C8" s="97">
        <v>1.9E-2</v>
      </c>
      <c r="D8" s="97">
        <v>3.3000000000000002E-2</v>
      </c>
      <c r="E8" s="367"/>
      <c r="F8" s="357"/>
    </row>
    <row r="9" spans="1:6" ht="15">
      <c r="A9" s="5" t="s">
        <v>300</v>
      </c>
      <c r="B9" s="97">
        <v>3.7999999999999999E-2</v>
      </c>
      <c r="C9" s="97">
        <v>5.5E-2</v>
      </c>
      <c r="D9" s="97">
        <v>5.7000000000000002E-2</v>
      </c>
      <c r="E9" s="367"/>
      <c r="F9" s="357"/>
    </row>
    <row r="10" spans="1:6" ht="15">
      <c r="A10" s="5" t="s">
        <v>301</v>
      </c>
      <c r="B10" s="97">
        <v>0.04</v>
      </c>
      <c r="C10" s="97">
        <v>3.5000000000000003E-2</v>
      </c>
      <c r="D10" s="97">
        <v>0.03</v>
      </c>
      <c r="E10" s="367"/>
      <c r="F10" s="357"/>
    </row>
    <row r="11" spans="1:6" ht="15">
      <c r="A11" s="5" t="s">
        <v>302</v>
      </c>
      <c r="B11" s="97">
        <v>2E-3</v>
      </c>
      <c r="C11" s="97">
        <v>1E-3</v>
      </c>
      <c r="D11" s="97">
        <v>1E-3</v>
      </c>
      <c r="E11" s="367"/>
      <c r="F11" s="357"/>
    </row>
    <row r="12" spans="1:6" ht="15">
      <c r="A12" s="5" t="s">
        <v>303</v>
      </c>
      <c r="B12" s="97">
        <v>3.2000000000000001E-2</v>
      </c>
      <c r="C12" s="97">
        <v>3.6999999999999998E-2</v>
      </c>
      <c r="D12" s="97">
        <v>3.4000000000000002E-2</v>
      </c>
      <c r="E12" s="367"/>
      <c r="F12" s="357"/>
    </row>
    <row r="13" spans="1:6" ht="15">
      <c r="A13" s="5" t="s">
        <v>304</v>
      </c>
      <c r="B13" s="97">
        <v>3.4000000000000002E-2</v>
      </c>
      <c r="C13" s="97">
        <v>0.02</v>
      </c>
      <c r="D13" s="97">
        <v>0.02</v>
      </c>
      <c r="E13" s="367"/>
      <c r="F13" s="357"/>
    </row>
    <row r="14" spans="1:6" ht="15">
      <c r="A14" s="5" t="s">
        <v>305</v>
      </c>
      <c r="B14" s="97">
        <v>0.38700000000000001</v>
      </c>
      <c r="C14" s="97">
        <v>0.39700000000000002</v>
      </c>
      <c r="D14" s="97">
        <v>0.39400000000000002</v>
      </c>
      <c r="E14" s="367"/>
      <c r="F14" s="357"/>
    </row>
    <row r="15" spans="1:6" ht="15">
      <c r="A15" s="5" t="s">
        <v>306</v>
      </c>
      <c r="B15" s="97">
        <v>2.1999999999999999E-2</v>
      </c>
      <c r="C15" s="97">
        <v>1.7000000000000001E-2</v>
      </c>
      <c r="D15" s="97">
        <v>1.2E-2</v>
      </c>
      <c r="E15" s="367"/>
      <c r="F15" s="357"/>
    </row>
    <row r="16" spans="1:6" ht="15">
      <c r="A16" s="5" t="s">
        <v>307</v>
      </c>
      <c r="B16" s="97">
        <v>1.0999999999999999E-2</v>
      </c>
      <c r="C16" s="97">
        <v>5.0000000000000001E-3</v>
      </c>
      <c r="D16" s="97">
        <v>0.01</v>
      </c>
      <c r="E16" s="367"/>
      <c r="F16" s="357"/>
    </row>
    <row r="17" spans="1:6" ht="15">
      <c r="A17" s="5" t="s">
        <v>308</v>
      </c>
      <c r="B17" s="97">
        <v>2.3E-2</v>
      </c>
      <c r="C17" s="97">
        <v>2.3E-2</v>
      </c>
      <c r="D17" s="97">
        <v>2.9000000000000001E-2</v>
      </c>
      <c r="E17" s="367"/>
      <c r="F17" s="357"/>
    </row>
    <row r="18" spans="1:6" ht="15">
      <c r="A18" s="5" t="s">
        <v>309</v>
      </c>
      <c r="B18" s="97">
        <v>7.6999999999999999E-2</v>
      </c>
      <c r="C18" s="97">
        <v>0.04</v>
      </c>
      <c r="D18" s="97">
        <v>0.01</v>
      </c>
      <c r="E18" s="367"/>
      <c r="F18" s="357"/>
    </row>
    <row r="19" spans="1:6" ht="15">
      <c r="A19" s="5" t="s">
        <v>310</v>
      </c>
      <c r="B19" s="97">
        <v>4.8000000000000001E-2</v>
      </c>
      <c r="C19" s="97">
        <v>3.2000000000000001E-2</v>
      </c>
      <c r="D19" s="97">
        <v>6.0999999999999999E-2</v>
      </c>
      <c r="E19" s="367"/>
      <c r="F19" s="357"/>
    </row>
    <row r="20" spans="1:6" ht="15">
      <c r="A20" s="5" t="s">
        <v>311</v>
      </c>
      <c r="B20" s="97">
        <v>0.21299999999999999</v>
      </c>
      <c r="C20" s="97">
        <v>0.17699999999999999</v>
      </c>
      <c r="D20" s="97">
        <v>0.29199999999999998</v>
      </c>
      <c r="E20" s="367"/>
      <c r="F20" s="357"/>
    </row>
    <row r="21" spans="1:6" ht="15">
      <c r="A21" s="5" t="s">
        <v>312</v>
      </c>
      <c r="B21" s="97">
        <v>8.0000000000000002E-3</v>
      </c>
      <c r="C21" s="97">
        <v>7.0000000000000001E-3</v>
      </c>
      <c r="D21" s="97">
        <v>8.9999999999999993E-3</v>
      </c>
      <c r="E21" s="367"/>
      <c r="F21" s="357"/>
    </row>
    <row r="22" spans="1:6" ht="15">
      <c r="A22" s="5" t="s">
        <v>313</v>
      </c>
      <c r="B22" s="97">
        <v>1.4999999999999999E-2</v>
      </c>
      <c r="C22" s="97">
        <v>1.4999999999999999E-2</v>
      </c>
      <c r="D22" s="97">
        <v>1.6E-2</v>
      </c>
      <c r="E22" s="367"/>
      <c r="F22" s="357"/>
    </row>
    <row r="23" spans="1:6" ht="15">
      <c r="A23" s="5" t="s">
        <v>314</v>
      </c>
      <c r="B23" s="97">
        <v>0.27400000000000002</v>
      </c>
      <c r="C23" s="97">
        <v>8.3000000000000004E-2</v>
      </c>
      <c r="D23" s="97">
        <v>5.0999999999999997E-2</v>
      </c>
      <c r="E23" s="367"/>
      <c r="F23" s="357"/>
    </row>
    <row r="24" spans="1:6" ht="15">
      <c r="A24" s="5" t="s">
        <v>315</v>
      </c>
      <c r="B24" s="97">
        <v>1E-3</v>
      </c>
      <c r="C24" s="97">
        <v>3.0000000000000001E-3</v>
      </c>
      <c r="D24" s="97">
        <v>0</v>
      </c>
      <c r="E24" s="367"/>
      <c r="F24" s="357"/>
    </row>
    <row r="25" spans="1:6" ht="15">
      <c r="A25" s="5" t="s">
        <v>316</v>
      </c>
      <c r="B25" s="97">
        <v>3.4000000000000002E-2</v>
      </c>
      <c r="C25" s="97">
        <v>5.7000000000000002E-2</v>
      </c>
      <c r="D25" s="97">
        <v>4.9000000000000002E-2</v>
      </c>
      <c r="E25" s="367"/>
      <c r="F25" s="357"/>
    </row>
    <row r="26" spans="1:6" ht="15">
      <c r="A26" s="5" t="s">
        <v>317</v>
      </c>
      <c r="B26" s="97">
        <v>7.9000000000000001E-2</v>
      </c>
      <c r="C26" s="97">
        <v>9.7000000000000003E-2</v>
      </c>
      <c r="D26" s="97">
        <v>9.6000000000000002E-2</v>
      </c>
      <c r="E26" s="367"/>
      <c r="F26" s="357"/>
    </row>
    <row r="27" spans="1:6" ht="15">
      <c r="A27" s="5" t="s">
        <v>318</v>
      </c>
      <c r="B27" s="97">
        <v>3.1E-2</v>
      </c>
      <c r="C27" s="97">
        <v>4.4999999999999998E-2</v>
      </c>
      <c r="D27" s="97">
        <v>4.2000000000000003E-2</v>
      </c>
      <c r="E27" s="367"/>
      <c r="F27" s="357"/>
    </row>
    <row r="28" spans="1:6" ht="15">
      <c r="A28" s="5" t="s">
        <v>319</v>
      </c>
      <c r="B28" s="97">
        <v>0.20300000000000001</v>
      </c>
      <c r="C28" s="97">
        <v>0.22900000000000001</v>
      </c>
      <c r="D28" s="97">
        <v>0.191</v>
      </c>
      <c r="E28" s="367"/>
      <c r="F28" s="357"/>
    </row>
    <row r="29" spans="1:6" ht="15">
      <c r="A29" s="5" t="s">
        <v>320</v>
      </c>
      <c r="B29" s="97">
        <v>0.26400000000000001</v>
      </c>
      <c r="C29" s="97">
        <v>0.26800000000000002</v>
      </c>
      <c r="D29" s="97">
        <v>0.30499999999999999</v>
      </c>
      <c r="E29" s="367"/>
      <c r="F29" s="357"/>
    </row>
    <row r="30" spans="1:6" ht="15">
      <c r="A30" s="5" t="s">
        <v>321</v>
      </c>
      <c r="B30" s="97">
        <v>0.1</v>
      </c>
      <c r="C30" s="97">
        <v>0.157</v>
      </c>
      <c r="D30" s="97">
        <v>0.13400000000000001</v>
      </c>
      <c r="E30" s="367"/>
      <c r="F30" s="357"/>
    </row>
    <row r="31" spans="1:6" ht="15">
      <c r="A31" s="5" t="s">
        <v>322</v>
      </c>
      <c r="B31" s="97">
        <v>0.17899999999999999</v>
      </c>
      <c r="C31" s="97">
        <v>0.182</v>
      </c>
      <c r="D31" s="97">
        <v>0.18</v>
      </c>
      <c r="E31" s="367"/>
      <c r="F31" s="357"/>
    </row>
    <row r="32" spans="1:6" ht="15">
      <c r="A32" s="5" t="s">
        <v>323</v>
      </c>
      <c r="B32" s="97">
        <v>1.4E-2</v>
      </c>
      <c r="C32" s="97">
        <v>1.4999999999999999E-2</v>
      </c>
      <c r="D32" s="97">
        <v>1.4999999999999999E-2</v>
      </c>
      <c r="E32" s="367"/>
      <c r="F32" s="357"/>
    </row>
    <row r="33" spans="1:4" ht="15">
      <c r="A33" s="5"/>
      <c r="B33" s="97"/>
      <c r="C33" s="97"/>
      <c r="D33" s="97"/>
    </row>
    <row r="34" spans="1:4" ht="15">
      <c r="A34" s="5"/>
      <c r="B34" s="97"/>
      <c r="C34" s="97"/>
      <c r="D34" s="97"/>
    </row>
    <row r="35" spans="1:4" ht="15">
      <c r="A35" s="5"/>
      <c r="B35" s="97"/>
      <c r="C35" s="97"/>
      <c r="D35" s="97"/>
    </row>
    <row r="36" spans="1:4" ht="15">
      <c r="A36" s="5"/>
      <c r="B36" s="97"/>
      <c r="C36" s="97"/>
      <c r="D36" s="97"/>
    </row>
    <row r="37" spans="1:4" ht="15">
      <c r="A37" s="5"/>
      <c r="B37" s="97"/>
      <c r="C37" s="97"/>
      <c r="D37" s="97"/>
    </row>
    <row r="38" spans="1:4" ht="15">
      <c r="A38" s="5"/>
      <c r="B38" s="95"/>
      <c r="C38" s="95"/>
      <c r="D38" s="95"/>
    </row>
    <row r="39" spans="1:4" ht="15">
      <c r="A39" s="5"/>
      <c r="B39" s="95"/>
      <c r="C39" s="95"/>
      <c r="D39" s="95"/>
    </row>
    <row r="40" spans="1:4" ht="15">
      <c r="A40" s="5"/>
      <c r="B40" s="95"/>
      <c r="C40" s="95"/>
      <c r="D40" s="95"/>
    </row>
    <row r="41" spans="1:4" ht="15">
      <c r="A41" s="5"/>
      <c r="B41" s="95"/>
      <c r="C41" s="95"/>
      <c r="D41" s="95"/>
    </row>
    <row r="42" spans="1:4" ht="15">
      <c r="A42" s="5"/>
      <c r="B42" s="95"/>
      <c r="C42" s="95"/>
      <c r="D42" s="95"/>
    </row>
    <row r="43" spans="1:4" ht="15">
      <c r="A43" s="5"/>
      <c r="B43" s="95"/>
      <c r="C43" s="95"/>
      <c r="D43" s="95"/>
    </row>
    <row r="44" spans="1:4" ht="15">
      <c r="A44" s="5"/>
      <c r="B44" s="95"/>
      <c r="C44" s="95"/>
      <c r="D44" s="95"/>
    </row>
    <row r="45" spans="1:4" ht="15">
      <c r="A45" s="5"/>
      <c r="B45" s="95"/>
      <c r="C45" s="95"/>
      <c r="D45" s="95"/>
    </row>
    <row r="46" spans="1:4" ht="15">
      <c r="A46" s="5"/>
      <c r="B46" s="95"/>
      <c r="C46" s="95"/>
      <c r="D46" s="95"/>
    </row>
    <row r="47" spans="1:4" ht="15">
      <c r="A47" s="5"/>
      <c r="B47" s="95"/>
      <c r="C47" s="95"/>
      <c r="D47" s="95"/>
    </row>
    <row r="48" spans="1:4" ht="15">
      <c r="A48" s="5"/>
      <c r="B48" s="95"/>
      <c r="C48" s="95"/>
      <c r="D48" s="95"/>
    </row>
    <row r="49" spans="1:4" ht="15">
      <c r="A49" s="5"/>
      <c r="B49" s="95"/>
      <c r="C49" s="95"/>
      <c r="D49" s="95"/>
    </row>
  </sheetData>
  <mergeCells count="1">
    <mergeCell ref="B6:D6"/>
  </mergeCells>
  <pageMargins left="0.511811024" right="0.511811024" top="0.78740157499999996" bottom="0.78740157499999996" header="0.31496062000000002" footer="0.31496062000000002"/>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ilha26">
    <tabColor theme="0" tint="-0.14999847407452621"/>
  </sheetPr>
  <dimension ref="A1:H17"/>
  <sheetViews>
    <sheetView workbookViewId="0"/>
  </sheetViews>
  <sheetFormatPr defaultColWidth="9" defaultRowHeight="15"/>
  <cols>
    <col min="1" max="1" width="10.875" style="108" customWidth="1"/>
    <col min="2" max="2" width="24" style="108" customWidth="1"/>
    <col min="3" max="3" width="22.875" style="108" customWidth="1"/>
    <col min="4" max="16384" width="9" style="108"/>
  </cols>
  <sheetData>
    <row r="1" spans="1:8" ht="15.75">
      <c r="A1" s="36" t="s">
        <v>10</v>
      </c>
      <c r="B1" s="107"/>
      <c r="C1" s="107"/>
      <c r="D1" s="107"/>
      <c r="E1" s="107"/>
      <c r="F1" s="107"/>
      <c r="G1" s="107"/>
      <c r="H1" s="107"/>
    </row>
    <row r="2" spans="1:8">
      <c r="A2" s="107"/>
      <c r="B2" s="107"/>
      <c r="C2" s="107"/>
      <c r="D2" s="107"/>
      <c r="E2" s="107"/>
      <c r="F2" s="107"/>
      <c r="G2" s="107"/>
      <c r="H2" s="107"/>
    </row>
    <row r="3" spans="1:8" ht="15.75">
      <c r="A3" s="109" t="s">
        <v>41</v>
      </c>
      <c r="B3" s="107"/>
      <c r="C3" s="107"/>
      <c r="D3" s="107"/>
      <c r="E3" s="107"/>
      <c r="F3" s="107"/>
      <c r="G3" s="107"/>
      <c r="H3" s="107"/>
    </row>
    <row r="4" spans="1:8">
      <c r="A4" s="107" t="s">
        <v>148</v>
      </c>
      <c r="B4" s="107"/>
      <c r="C4" s="107"/>
      <c r="D4" s="107"/>
      <c r="E4" s="107"/>
      <c r="F4" s="107"/>
      <c r="G4" s="107"/>
      <c r="H4" s="107"/>
    </row>
    <row r="5" spans="1:8">
      <c r="A5" s="107"/>
      <c r="B5" s="107"/>
      <c r="C5" s="107"/>
      <c r="D5" s="107"/>
      <c r="E5" s="107"/>
      <c r="F5" s="107"/>
      <c r="G5" s="107"/>
      <c r="H5" s="107"/>
    </row>
    <row r="6" spans="1:8" ht="45">
      <c r="B6" s="136" t="s">
        <v>324</v>
      </c>
      <c r="C6" s="136" t="s">
        <v>325</v>
      </c>
    </row>
    <row r="7" spans="1:8">
      <c r="A7" s="135" t="s">
        <v>326</v>
      </c>
      <c r="B7" s="137">
        <v>0.36</v>
      </c>
      <c r="C7" s="137">
        <v>0.64</v>
      </c>
    </row>
    <row r="8" spans="1:8">
      <c r="A8" s="135" t="s">
        <v>327</v>
      </c>
      <c r="B8" s="137">
        <v>0.55000000000000004</v>
      </c>
      <c r="C8" s="137">
        <v>0.45</v>
      </c>
    </row>
    <row r="9" spans="1:8">
      <c r="A9" s="135" t="s">
        <v>328</v>
      </c>
      <c r="B9" s="137">
        <v>0.64</v>
      </c>
      <c r="C9" s="137">
        <v>0.36</v>
      </c>
    </row>
    <row r="10" spans="1:8">
      <c r="A10" s="135" t="s">
        <v>329</v>
      </c>
      <c r="B10" s="137">
        <v>0.33</v>
      </c>
      <c r="C10" s="137">
        <v>0.67</v>
      </c>
    </row>
    <row r="11" spans="1:8">
      <c r="A11" s="135" t="s">
        <v>330</v>
      </c>
      <c r="B11" s="137">
        <v>0.44</v>
      </c>
      <c r="C11" s="137">
        <v>0.56000000000000005</v>
      </c>
    </row>
    <row r="12" spans="1:8">
      <c r="A12" s="135" t="s">
        <v>331</v>
      </c>
      <c r="B12" s="137">
        <v>0.49</v>
      </c>
      <c r="C12" s="137">
        <v>0.51</v>
      </c>
    </row>
    <row r="13" spans="1:8">
      <c r="A13" s="135" t="s">
        <v>332</v>
      </c>
      <c r="B13" s="137">
        <v>0.55000000000000004</v>
      </c>
      <c r="C13" s="137">
        <v>0.45</v>
      </c>
    </row>
    <row r="14" spans="1:8">
      <c r="A14" s="135" t="s">
        <v>333</v>
      </c>
      <c r="B14" s="137">
        <v>0.28999999999999998</v>
      </c>
      <c r="C14" s="137">
        <v>0.71</v>
      </c>
    </row>
    <row r="15" spans="1:8">
      <c r="A15" s="135" t="s">
        <v>334</v>
      </c>
      <c r="B15" s="137">
        <v>0.19</v>
      </c>
      <c r="C15" s="137">
        <v>0.81</v>
      </c>
    </row>
    <row r="16" spans="1:8">
      <c r="A16" s="135" t="s">
        <v>335</v>
      </c>
      <c r="B16" s="137">
        <v>0.54</v>
      </c>
      <c r="C16" s="137">
        <v>0.46</v>
      </c>
    </row>
    <row r="17" spans="1:3">
      <c r="A17" s="135" t="s">
        <v>336</v>
      </c>
      <c r="B17" s="137">
        <v>0.53</v>
      </c>
      <c r="C17" s="137">
        <v>0.47</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tabColor rgb="FFFAB067"/>
  </sheetPr>
  <dimension ref="A1:O145"/>
  <sheetViews>
    <sheetView showGridLines="0" topLeftCell="A110" zoomScaleNormal="100" workbookViewId="0">
      <selection activeCell="A110" sqref="A110"/>
    </sheetView>
  </sheetViews>
  <sheetFormatPr defaultColWidth="9" defaultRowHeight="15" customHeight="1"/>
  <cols>
    <col min="1" max="1" width="161.375" style="134" customWidth="1"/>
    <col min="2" max="16384" width="9" style="47"/>
  </cols>
  <sheetData>
    <row r="1" spans="1:15" s="104" customFormat="1" ht="15" customHeight="1">
      <c r="A1" s="128" t="s">
        <v>3</v>
      </c>
      <c r="B1" s="103"/>
      <c r="C1" s="103"/>
      <c r="D1" s="103"/>
      <c r="E1" s="103"/>
      <c r="F1" s="103"/>
      <c r="G1" s="103"/>
      <c r="H1" s="103"/>
      <c r="I1" s="103"/>
      <c r="J1" s="103"/>
      <c r="K1" s="103"/>
      <c r="L1" s="103"/>
      <c r="M1" s="103"/>
      <c r="N1" s="103"/>
      <c r="O1" s="103"/>
    </row>
    <row r="2" spans="1:15" s="104" customFormat="1" ht="15" customHeight="1">
      <c r="A2" s="128"/>
      <c r="C2" s="103"/>
      <c r="D2" s="103"/>
      <c r="E2" s="103"/>
      <c r="F2" s="103"/>
      <c r="G2" s="103"/>
      <c r="H2" s="103"/>
      <c r="I2" s="103"/>
      <c r="J2" s="103"/>
      <c r="K2" s="103"/>
      <c r="L2" s="103"/>
      <c r="M2" s="103"/>
      <c r="N2" s="103"/>
      <c r="O2" s="103"/>
    </row>
    <row r="3" spans="1:15" s="104" customFormat="1" ht="15" customHeight="1">
      <c r="A3" s="174" t="s">
        <v>9</v>
      </c>
    </row>
    <row r="4" spans="1:15" s="104" customFormat="1" ht="15" customHeight="1">
      <c r="A4" s="50"/>
    </row>
    <row r="5" spans="1:15" s="104" customFormat="1" ht="15" customHeight="1">
      <c r="A5" s="129" t="s">
        <v>10</v>
      </c>
    </row>
    <row r="6" spans="1:15" s="104" customFormat="1" ht="15" customHeight="1">
      <c r="A6" s="126" t="s">
        <v>11</v>
      </c>
    </row>
    <row r="7" spans="1:15" ht="15" customHeight="1">
      <c r="A7" s="130" t="s">
        <v>12</v>
      </c>
    </row>
    <row r="8" spans="1:15" ht="15" customHeight="1">
      <c r="A8" s="130" t="s">
        <v>13</v>
      </c>
    </row>
    <row r="9" spans="1:15" ht="15" customHeight="1">
      <c r="A9" s="130" t="s">
        <v>14</v>
      </c>
    </row>
    <row r="10" spans="1:15" ht="15" customHeight="1">
      <c r="A10" s="130" t="s">
        <v>15</v>
      </c>
    </row>
    <row r="11" spans="1:15" ht="15" customHeight="1">
      <c r="A11" s="130" t="s">
        <v>16</v>
      </c>
    </row>
    <row r="12" spans="1:15" ht="15" customHeight="1">
      <c r="A12" s="130" t="s">
        <v>17</v>
      </c>
    </row>
    <row r="13" spans="1:15" ht="15" customHeight="1">
      <c r="A13" s="130" t="s">
        <v>18</v>
      </c>
    </row>
    <row r="14" spans="1:15" ht="15" customHeight="1">
      <c r="A14" s="131" t="s">
        <v>19</v>
      </c>
    </row>
    <row r="15" spans="1:15" ht="15" customHeight="1">
      <c r="A15" s="131" t="s">
        <v>20</v>
      </c>
    </row>
    <row r="16" spans="1:15" ht="15" customHeight="1">
      <c r="A16" s="131" t="s">
        <v>21</v>
      </c>
    </row>
    <row r="17" spans="1:1" ht="15" customHeight="1">
      <c r="A17" s="131" t="s">
        <v>22</v>
      </c>
    </row>
    <row r="18" spans="1:1" ht="15" customHeight="1">
      <c r="A18" s="245" t="s">
        <v>23</v>
      </c>
    </row>
    <row r="19" spans="1:1" ht="15" customHeight="1">
      <c r="A19" s="245" t="s">
        <v>24</v>
      </c>
    </row>
    <row r="20" spans="1:1" ht="15" customHeight="1">
      <c r="A20" s="245" t="s">
        <v>25</v>
      </c>
    </row>
    <row r="21" spans="1:1" ht="15" customHeight="1">
      <c r="A21" s="131" t="s">
        <v>26</v>
      </c>
    </row>
    <row r="22" spans="1:1" s="104" customFormat="1" ht="15" customHeight="1">
      <c r="A22" s="126" t="s">
        <v>27</v>
      </c>
    </row>
    <row r="23" spans="1:1" s="104" customFormat="1" ht="15" customHeight="1">
      <c r="A23" s="126" t="s">
        <v>28</v>
      </c>
    </row>
    <row r="24" spans="1:1" ht="15" customHeight="1">
      <c r="A24" s="130" t="s">
        <v>29</v>
      </c>
    </row>
    <row r="25" spans="1:1" s="104" customFormat="1" ht="15" customHeight="1">
      <c r="A25" s="126" t="s">
        <v>30</v>
      </c>
    </row>
    <row r="26" spans="1:1" s="104" customFormat="1" ht="15" customHeight="1">
      <c r="A26" s="130" t="s">
        <v>31</v>
      </c>
    </row>
    <row r="27" spans="1:1" ht="15" customHeight="1">
      <c r="A27" s="130" t="s">
        <v>32</v>
      </c>
    </row>
    <row r="28" spans="1:1" ht="15" customHeight="1">
      <c r="A28" s="130" t="s">
        <v>33</v>
      </c>
    </row>
    <row r="29" spans="1:1" ht="15" customHeight="1">
      <c r="A29" s="130" t="s">
        <v>34</v>
      </c>
    </row>
    <row r="30" spans="1:1" ht="15" customHeight="1">
      <c r="A30" s="246" t="s">
        <v>35</v>
      </c>
    </row>
    <row r="31" spans="1:1" ht="15" customHeight="1">
      <c r="A31" s="131" t="s">
        <v>36</v>
      </c>
    </row>
    <row r="32" spans="1:1" ht="15" customHeight="1">
      <c r="A32" s="130" t="s">
        <v>37</v>
      </c>
    </row>
    <row r="33" spans="1:1" ht="15" customHeight="1">
      <c r="A33" s="131" t="s">
        <v>38</v>
      </c>
    </row>
    <row r="34" spans="1:1" ht="15" customHeight="1">
      <c r="A34" s="131" t="s">
        <v>39</v>
      </c>
    </row>
    <row r="35" spans="1:1" ht="15" customHeight="1">
      <c r="A35" s="131" t="s">
        <v>40</v>
      </c>
    </row>
    <row r="36" spans="1:1" ht="15" customHeight="1">
      <c r="A36" s="131" t="s">
        <v>41</v>
      </c>
    </row>
    <row r="37" spans="1:1" s="104" customFormat="1" ht="15" customHeight="1">
      <c r="A37" s="126" t="s">
        <v>42</v>
      </c>
    </row>
    <row r="38" spans="1:1" ht="15" customHeight="1">
      <c r="A38" s="130" t="s">
        <v>43</v>
      </c>
    </row>
    <row r="39" spans="1:1" ht="15" customHeight="1">
      <c r="A39" s="130" t="s">
        <v>44</v>
      </c>
    </row>
    <row r="40" spans="1:1" ht="15" customHeight="1">
      <c r="A40" s="131" t="s">
        <v>45</v>
      </c>
    </row>
    <row r="41" spans="1:1" ht="15" customHeight="1">
      <c r="A41" s="131" t="s">
        <v>46</v>
      </c>
    </row>
    <row r="42" spans="1:1" ht="15" customHeight="1">
      <c r="A42" s="131" t="s">
        <v>47</v>
      </c>
    </row>
    <row r="43" spans="1:1" ht="15" customHeight="1">
      <c r="A43" s="131" t="s">
        <v>48</v>
      </c>
    </row>
    <row r="44" spans="1:1" ht="15" customHeight="1">
      <c r="A44" s="131" t="s">
        <v>49</v>
      </c>
    </row>
    <row r="45" spans="1:1" ht="15" customHeight="1">
      <c r="A45" s="131" t="s">
        <v>50</v>
      </c>
    </row>
    <row r="46" spans="1:1" ht="15" customHeight="1">
      <c r="A46" s="131" t="s">
        <v>51</v>
      </c>
    </row>
    <row r="47" spans="1:1" ht="15" customHeight="1">
      <c r="A47" s="131" t="s">
        <v>52</v>
      </c>
    </row>
    <row r="48" spans="1:1" ht="15" customHeight="1">
      <c r="A48" s="131" t="s">
        <v>53</v>
      </c>
    </row>
    <row r="49" spans="1:1" s="104" customFormat="1" ht="15" customHeight="1">
      <c r="A49" s="126" t="s">
        <v>54</v>
      </c>
    </row>
    <row r="50" spans="1:1" ht="15" customHeight="1">
      <c r="A50" s="130" t="s">
        <v>55</v>
      </c>
    </row>
    <row r="51" spans="1:1" ht="15" customHeight="1">
      <c r="A51" s="131" t="s">
        <v>56</v>
      </c>
    </row>
    <row r="52" spans="1:1" s="104" customFormat="1" ht="15" customHeight="1">
      <c r="A52" s="126" t="s">
        <v>57</v>
      </c>
    </row>
    <row r="53" spans="1:1" ht="15" customHeight="1">
      <c r="A53" s="130" t="s">
        <v>58</v>
      </c>
    </row>
    <row r="54" spans="1:1" ht="15" customHeight="1">
      <c r="A54" s="130" t="s">
        <v>59</v>
      </c>
    </row>
    <row r="55" spans="1:1" ht="15" customHeight="1">
      <c r="A55" s="131" t="s">
        <v>60</v>
      </c>
    </row>
    <row r="56" spans="1:1" s="104" customFormat="1" ht="15" customHeight="1">
      <c r="A56" s="126" t="s">
        <v>61</v>
      </c>
    </row>
    <row r="57" spans="1:1" ht="15" customHeight="1">
      <c r="A57" s="131" t="s">
        <v>62</v>
      </c>
    </row>
    <row r="58" spans="1:1" ht="15" customHeight="1">
      <c r="A58" s="131" t="s">
        <v>63</v>
      </c>
    </row>
    <row r="59" spans="1:1" ht="15" customHeight="1">
      <c r="A59" s="131" t="s">
        <v>64</v>
      </c>
    </row>
    <row r="60" spans="1:1" ht="15" customHeight="1">
      <c r="A60" s="131" t="s">
        <v>65</v>
      </c>
    </row>
    <row r="61" spans="1:1" ht="15" customHeight="1">
      <c r="A61" s="131" t="s">
        <v>66</v>
      </c>
    </row>
    <row r="62" spans="1:1" ht="15" customHeight="1">
      <c r="A62" s="131" t="s">
        <v>67</v>
      </c>
    </row>
    <row r="63" spans="1:1" s="104" customFormat="1" ht="15" customHeight="1">
      <c r="A63" s="126" t="s">
        <v>68</v>
      </c>
    </row>
    <row r="64" spans="1:1" ht="15" customHeight="1">
      <c r="A64" s="130" t="s">
        <v>69</v>
      </c>
    </row>
    <row r="65" spans="1:3" ht="15" customHeight="1">
      <c r="A65" s="130" t="s">
        <v>70</v>
      </c>
    </row>
    <row r="66" spans="1:3" ht="15" customHeight="1">
      <c r="A66" s="131" t="s">
        <v>71</v>
      </c>
    </row>
    <row r="67" spans="1:3" ht="15" customHeight="1">
      <c r="A67" s="131" t="s">
        <v>72</v>
      </c>
      <c r="C67" s="48"/>
    </row>
    <row r="68" spans="1:3" ht="15" customHeight="1">
      <c r="A68" s="131" t="s">
        <v>73</v>
      </c>
      <c r="C68" s="48"/>
    </row>
    <row r="69" spans="1:3" ht="15" customHeight="1">
      <c r="A69" s="131" t="s">
        <v>74</v>
      </c>
    </row>
    <row r="70" spans="1:3" s="104" customFormat="1" ht="15" customHeight="1">
      <c r="A70" s="126" t="s">
        <v>75</v>
      </c>
      <c r="B70" s="7"/>
    </row>
    <row r="71" spans="1:3" s="104" customFormat="1" ht="15" customHeight="1">
      <c r="A71" s="126" t="s">
        <v>76</v>
      </c>
      <c r="B71" s="7"/>
    </row>
    <row r="72" spans="1:3" ht="15" customHeight="1">
      <c r="A72" s="130" t="s">
        <v>77</v>
      </c>
      <c r="B72" s="361"/>
    </row>
    <row r="73" spans="1:3" ht="15" customHeight="1">
      <c r="A73" s="130" t="s">
        <v>78</v>
      </c>
      <c r="B73" s="361"/>
    </row>
    <row r="74" spans="1:3" ht="15" customHeight="1">
      <c r="A74" s="130" t="s">
        <v>79</v>
      </c>
    </row>
    <row r="75" spans="1:3" ht="15" customHeight="1">
      <c r="A75" s="130" t="s">
        <v>80</v>
      </c>
    </row>
    <row r="76" spans="1:3" ht="15" customHeight="1">
      <c r="A76" s="130" t="s">
        <v>81</v>
      </c>
    </row>
    <row r="77" spans="1:3" s="104" customFormat="1" ht="15" customHeight="1">
      <c r="A77" s="126" t="s">
        <v>82</v>
      </c>
      <c r="B77" s="105"/>
    </row>
    <row r="78" spans="1:3" s="104" customFormat="1" ht="15" customHeight="1">
      <c r="A78" s="131" t="s">
        <v>83</v>
      </c>
      <c r="B78" s="105"/>
    </row>
    <row r="79" spans="1:3" s="104" customFormat="1" ht="15" customHeight="1">
      <c r="A79" s="131" t="s">
        <v>84</v>
      </c>
      <c r="B79" s="105"/>
    </row>
    <row r="80" spans="1:3" s="104" customFormat="1" ht="15" customHeight="1">
      <c r="A80" s="276" t="s">
        <v>85</v>
      </c>
      <c r="B80" s="105"/>
    </row>
    <row r="81" spans="1:1" ht="15" customHeight="1">
      <c r="A81" s="131" t="s">
        <v>86</v>
      </c>
    </row>
    <row r="82" spans="1:1" ht="15" customHeight="1">
      <c r="A82" s="131" t="s">
        <v>87</v>
      </c>
    </row>
    <row r="83" spans="1:1" s="104" customFormat="1" ht="15" customHeight="1">
      <c r="A83" s="126" t="s">
        <v>88</v>
      </c>
    </row>
    <row r="84" spans="1:1" s="104" customFormat="1" ht="15" customHeight="1">
      <c r="A84" s="126" t="s">
        <v>89</v>
      </c>
    </row>
    <row r="85" spans="1:1" ht="15" customHeight="1">
      <c r="A85" s="130" t="s">
        <v>90</v>
      </c>
    </row>
    <row r="86" spans="1:1" ht="15" customHeight="1">
      <c r="A86" s="130" t="s">
        <v>91</v>
      </c>
    </row>
    <row r="87" spans="1:1" ht="15" customHeight="1">
      <c r="A87" s="130" t="s">
        <v>92</v>
      </c>
    </row>
    <row r="88" spans="1:1" s="104" customFormat="1" ht="15" customHeight="1">
      <c r="A88" s="126" t="s">
        <v>93</v>
      </c>
    </row>
    <row r="89" spans="1:1" ht="15" customHeight="1">
      <c r="A89" s="131" t="s">
        <v>94</v>
      </c>
    </row>
    <row r="90" spans="1:1" ht="15" customHeight="1">
      <c r="A90" s="131" t="s">
        <v>95</v>
      </c>
    </row>
    <row r="91" spans="1:1" s="104" customFormat="1" ht="15" customHeight="1">
      <c r="A91" s="126" t="s">
        <v>96</v>
      </c>
    </row>
    <row r="92" spans="1:1" ht="15" customHeight="1">
      <c r="A92" s="130" t="s">
        <v>97</v>
      </c>
    </row>
    <row r="93" spans="1:1" ht="15" customHeight="1">
      <c r="A93" s="130" t="s">
        <v>98</v>
      </c>
    </row>
    <row r="94" spans="1:1" s="104" customFormat="1" ht="15" customHeight="1">
      <c r="A94" s="126" t="s">
        <v>99</v>
      </c>
    </row>
    <row r="95" spans="1:1" ht="15" customHeight="1">
      <c r="A95" s="130" t="s">
        <v>100</v>
      </c>
    </row>
    <row r="96" spans="1:1" s="104" customFormat="1" ht="15" customHeight="1">
      <c r="A96" s="126" t="s">
        <v>101</v>
      </c>
    </row>
    <row r="97" spans="1:1" ht="15" customHeight="1">
      <c r="A97" s="130" t="s">
        <v>102</v>
      </c>
    </row>
    <row r="98" spans="1:1" ht="15" customHeight="1">
      <c r="A98" s="130" t="s">
        <v>103</v>
      </c>
    </row>
    <row r="99" spans="1:1" ht="15" customHeight="1">
      <c r="A99" s="130" t="s">
        <v>104</v>
      </c>
    </row>
    <row r="100" spans="1:1" ht="15" customHeight="1">
      <c r="A100" s="130" t="s">
        <v>105</v>
      </c>
    </row>
    <row r="101" spans="1:1" ht="15" customHeight="1">
      <c r="A101" s="130" t="s">
        <v>106</v>
      </c>
    </row>
    <row r="102" spans="1:1" ht="15" customHeight="1">
      <c r="A102" s="130" t="s">
        <v>107</v>
      </c>
    </row>
    <row r="103" spans="1:1" ht="15" customHeight="1">
      <c r="A103" s="132"/>
    </row>
    <row r="104" spans="1:1" s="104" customFormat="1" ht="15" customHeight="1">
      <c r="A104" s="129" t="s">
        <v>108</v>
      </c>
    </row>
    <row r="105" spans="1:1" s="104" customFormat="1" ht="15" customHeight="1">
      <c r="A105" s="126" t="s">
        <v>109</v>
      </c>
    </row>
    <row r="106" spans="1:1" s="104" customFormat="1" ht="15" customHeight="1">
      <c r="A106" s="126" t="s">
        <v>110</v>
      </c>
    </row>
    <row r="107" spans="1:1" s="104" customFormat="1" ht="15" customHeight="1">
      <c r="A107" s="131" t="s">
        <v>709</v>
      </c>
    </row>
    <row r="108" spans="1:1" s="104" customFormat="1" ht="15" customHeight="1">
      <c r="A108" s="131" t="s">
        <v>710</v>
      </c>
    </row>
    <row r="109" spans="1:1" s="104" customFormat="1" ht="15" customHeight="1">
      <c r="A109" s="131" t="s">
        <v>711</v>
      </c>
    </row>
    <row r="110" spans="1:1" s="104" customFormat="1" ht="15" customHeight="1">
      <c r="A110" s="131" t="s">
        <v>722</v>
      </c>
    </row>
    <row r="111" spans="1:1" ht="15" customHeight="1">
      <c r="A111" s="126" t="s">
        <v>111</v>
      </c>
    </row>
    <row r="112" spans="1:1" ht="15" customHeight="1">
      <c r="A112" s="126" t="s">
        <v>112</v>
      </c>
    </row>
    <row r="113" spans="1:1" ht="15" customHeight="1">
      <c r="A113" s="131" t="s">
        <v>113</v>
      </c>
    </row>
    <row r="114" spans="1:1" ht="15" customHeight="1">
      <c r="A114" s="131"/>
    </row>
    <row r="115" spans="1:1" ht="15" customHeight="1">
      <c r="A115" s="131"/>
    </row>
    <row r="116" spans="1:1" ht="15" customHeight="1">
      <c r="A116" s="131"/>
    </row>
    <row r="117" spans="1:1" ht="15" customHeight="1">
      <c r="A117" s="130"/>
    </row>
    <row r="118" spans="1:1" s="104" customFormat="1" ht="15" customHeight="1">
      <c r="A118" s="126"/>
    </row>
    <row r="119" spans="1:1" ht="15" customHeight="1">
      <c r="A119" s="130"/>
    </row>
    <row r="120" spans="1:1" ht="15" customHeight="1">
      <c r="A120" s="130"/>
    </row>
    <row r="121" spans="1:1" ht="15" customHeight="1">
      <c r="A121" s="130"/>
    </row>
    <row r="122" spans="1:1" ht="15" customHeight="1">
      <c r="A122" s="130"/>
    </row>
    <row r="123" spans="1:1" ht="15" customHeight="1">
      <c r="A123" s="130"/>
    </row>
    <row r="124" spans="1:1" ht="15" customHeight="1">
      <c r="A124" s="130"/>
    </row>
    <row r="125" spans="1:1" ht="15" customHeight="1">
      <c r="A125" s="130"/>
    </row>
    <row r="126" spans="1:1" ht="15" customHeight="1">
      <c r="A126" s="130"/>
    </row>
    <row r="127" spans="1:1" ht="15" customHeight="1">
      <c r="A127" s="130"/>
    </row>
    <row r="128" spans="1:1" ht="15" customHeight="1">
      <c r="A128" s="130"/>
    </row>
    <row r="129" spans="1:1" ht="15" customHeight="1">
      <c r="A129" s="131"/>
    </row>
    <row r="130" spans="1:1" s="104" customFormat="1" ht="15" customHeight="1">
      <c r="A130" s="126"/>
    </row>
    <row r="131" spans="1:1" s="104" customFormat="1" ht="15" customHeight="1">
      <c r="A131" s="130"/>
    </row>
    <row r="132" spans="1:1" s="104" customFormat="1" ht="15" customHeight="1">
      <c r="A132" s="130"/>
    </row>
    <row r="133" spans="1:1" s="104" customFormat="1" ht="15" customHeight="1">
      <c r="A133" s="131"/>
    </row>
    <row r="134" spans="1:1" s="104" customFormat="1" ht="15" customHeight="1">
      <c r="A134" s="131"/>
    </row>
    <row r="135" spans="1:1" ht="15" customHeight="1">
      <c r="A135" s="131"/>
    </row>
    <row r="136" spans="1:1" ht="15" customHeight="1">
      <c r="A136" s="131"/>
    </row>
    <row r="137" spans="1:1" s="104" customFormat="1" ht="15" customHeight="1">
      <c r="A137" s="133"/>
    </row>
    <row r="138" spans="1:1" s="104" customFormat="1" ht="15" customHeight="1">
      <c r="A138" s="131"/>
    </row>
    <row r="139" spans="1:1" s="104" customFormat="1">
      <c r="A139" s="131"/>
    </row>
    <row r="140" spans="1:1" s="104" customFormat="1" ht="15.75">
      <c r="A140" s="127"/>
    </row>
    <row r="141" spans="1:1" ht="15" customHeight="1">
      <c r="A141" s="131"/>
    </row>
    <row r="142" spans="1:1" ht="15" customHeight="1">
      <c r="A142" s="131"/>
    </row>
    <row r="143" spans="1:1" ht="15" customHeight="1">
      <c r="A143" s="131"/>
    </row>
    <row r="144" spans="1:1" ht="15" customHeight="1">
      <c r="A144" s="131"/>
    </row>
    <row r="145" spans="1:1" ht="15" customHeight="1">
      <c r="A145" s="131"/>
    </row>
  </sheetData>
  <hyperlinks>
    <hyperlink ref="A7" location="'Graf 1.1.1'!A1" display="Gráfico 1.1.1 – Perfil de captação por instrumento – Sistema bancário" xr:uid="{00000000-0004-0000-0200-000000000000}"/>
    <hyperlink ref="A8" location="'Graf 1.1.2'!A1" display="Gráfico 1.1.2 – Perfil de captação por tipo de investidor – Sistema bancário" xr:uid="{00000000-0004-0000-0200-000001000000}"/>
    <hyperlink ref="A9" location="'Graf 1.1.3'!A1" display="Gráfico 1.1.3 – Perfil das captações externas – Como percentual das captações totais" xr:uid="{00000000-0004-0000-0200-000002000000}"/>
    <hyperlink ref="A10" location="'Graf 1.1.4'!A1" display="Gráfico 1.1.4 – Perfil das captações externas – Valores absolutos em dólares" xr:uid="{00000000-0004-0000-0200-000003000000}"/>
    <hyperlink ref="A11" location="'Graf 1.1.5'!A1" display="Gráfico 1.1.5 – Linhas de crédito externas para exportação – Custo" xr:uid="{00000000-0004-0000-0200-000004000000}"/>
    <hyperlink ref="A12" location="'Graf 1.1.6'!A1" display="Gráfico 1.1.6 – Perfil das captações domésticas" xr:uid="{00000000-0004-0000-0200-000005000000}"/>
    <hyperlink ref="A13" location="'Graf 1.1.7'!A1" display="Gráfico 1.1.7 – Índice de Liquidez" xr:uid="{00000000-0004-0000-0200-000006000000}"/>
    <hyperlink ref="A14" location="'Graf 1.1.8'!A1" display="Gráfico 1.1.8 – Fluxo de caixa - Bancos públicos - Acumulado  2019" xr:uid="{00000000-0004-0000-0200-000007000000}"/>
    <hyperlink ref="A15" location="'Graf 1.1.9'!A1" display="Gráfico 1.1.9 – Fluxo de caixa - Bancos privados - Acumulado  2019" xr:uid="{00000000-0004-0000-0200-000008000000}"/>
    <hyperlink ref="A16" location="'Graf 1.1.10'!A1" display="Gráfico 1.1.10 – Índice de Liquidez - Por tipo de controle" xr:uid="{00000000-0004-0000-0200-000009000000}"/>
    <hyperlink ref="A17" location="'Graf 1.1.11'!A1" display="Gráfico 1.1.11 - Distribuição de frequência para o Índice de Liquidez" xr:uid="{00000000-0004-0000-0200-00000A000000}"/>
    <hyperlink ref="A24" location="'Graf 1.2.2.1'!A1" display="Gráfico 1.2.2.1 – Hiato de crédito amplo/PIB sem variação cambial – Por tipo de financiamento" xr:uid="{00000000-0004-0000-0200-00000B000000}"/>
    <hyperlink ref="A27" location="'Graf 1.2.3.2'!A1" display="Gráfico 1.2.3.2 – Empresas em recuperação judicial – Requerimentos acumulados por ano" xr:uid="{00000000-0004-0000-0200-00000C000000}"/>
    <hyperlink ref="A28" location="'Graf 1.2.3.3'!A1" display="Gráfico 1.2.3.3 – Crescimento anual da carteira – Por porte de empresa" xr:uid="{00000000-0004-0000-0200-00000D000000}"/>
    <hyperlink ref="A29" location="'Graf 1.2.3.4'!A1" display="Gráfico 1.2.3.4 – Crédito amplo PJ – Base dez/2013 = 100" xr:uid="{00000000-0004-0000-0200-00000E000000}"/>
    <hyperlink ref="A31" location="'Graf 1.2.3.8'!A1" display="Gráfico 1.2.3.6 – Carteira de ativos problemáticos – PJ" xr:uid="{00000000-0004-0000-0200-00000F000000}"/>
    <hyperlink ref="A32" location="'Graf 1.2.3.6'!A1" display="Gráfico 1.2.3.6 – Carteira de ativos problemáticos – Pequenas e médias empresas (dez/2014 = 100)" xr:uid="{00000000-0004-0000-0200-000010000000}"/>
    <hyperlink ref="A33" location="'Graf 1.2.3.7'!A1" display="Gráfico 1.2.3.7 – Carteira de ativos problemáticos – Empresas de grande porte (dez/2014 = 100)" xr:uid="{00000000-0004-0000-0200-000011000000}"/>
    <hyperlink ref="A35" location="'Tab 1.2.3.1'!A1" display="Tabela 1.2.3.1 – Ativos problemáticos por setor econômico – Grandes empresas" xr:uid="{00000000-0004-0000-0200-000012000000}"/>
    <hyperlink ref="A38" location="'Graf 1.2.4.1'!A1" display="Gráfico 1.2.4.1 – Índice de confiança do consumidor" xr:uid="{00000000-0004-0000-0200-000013000000}"/>
    <hyperlink ref="A39" location="'Graf 1.2.4.2'!A1" display="Gráfico 1.2.4.2 – Carteira de crédito a pessoas físicas – Crescimento anual" xr:uid="{00000000-0004-0000-0200-000014000000}"/>
    <hyperlink ref="A40" location="'Graf 1.2.4.3'!A1" display="Gráfico 1.2.4.3 – Concessões deflacionadas e dessazonalizadas - Principais modalidades de pessoas físicas" xr:uid="{00000000-0004-0000-0200-000015000000}"/>
    <hyperlink ref="A41" location="'Graf 1.2.4.4'!A1" display="Gráfico 1.2.4.4 – Ativos problemáticos – Principais modalidades de pessoas físicas" xr:uid="{00000000-0004-0000-0200-000016000000}"/>
    <hyperlink ref="A42" location="'Graf 1.2.4.5'!A1" display="Gráfico 1.2.4.5 – Ativos problemáticos por coorte – Pessoas físicas – Seis meses após a contratação" xr:uid="{00000000-0004-0000-0200-000017000000}"/>
    <hyperlink ref="A43" location="'Graf 1.2.4.6'!A1" display="Gráfico 1.2.4.6 – LTV médio na concessão - Automóveis - Por idade do veículo" xr:uid="{00000000-0004-0000-0200-000018000000}"/>
    <hyperlink ref="A50" location="'Graf 1.2.5.1'!A1" display="Gráfico 1.2.5.1 – Crescimento anual do crédito – Por controle" xr:uid="{00000000-0004-0000-0200-000019000000}"/>
    <hyperlink ref="A51" location="'Graf 1.2.5.2'!A1" display="Gráfico 1.2.5.2 – Concessões mensais de crédito – Por controle – Deflacionadas e dessazonalizadas" xr:uid="{00000000-0004-0000-0200-00001A000000}"/>
    <hyperlink ref="A53" location="'Graf 1.2.6.1'!A1" display="Gráfico 1.2.6.1 – Ativos problemáticos – Por componente" xr:uid="{00000000-0004-0000-0200-00001B000000}"/>
    <hyperlink ref="A54" location="'Graf 1.2.6.2'!A1" display="Gráfico 1.2.6.2 – Ativos problemáticos – Por controle" xr:uid="{00000000-0004-0000-0200-00001C000000}"/>
    <hyperlink ref="A55" location="'Graf 1.2.6.3'!A1" display="Gráfico 1.2.6.3 – Índice de cobertura de ativos problemáticos (IC)" xr:uid="{00000000-0004-0000-0200-00001D000000}"/>
    <hyperlink ref="A57" location="'Graf 1.3.1'!A1" display="Gráfico 1.3.1 - Retorno sobre o patrimônio líquido (ROE) – Acumulado nos últimos doze meses" xr:uid="{00000000-0004-0000-0200-00001E000000}"/>
    <hyperlink ref="A58" location="'Graf 1.3.2'!A1" display="Gráfico 1.3.2 - Margem de juros - Acumulada no últimos doze meses" xr:uid="{00000000-0004-0000-0200-00001F000000}"/>
    <hyperlink ref="A59" location="'Graf 1.3.3'!A1" display="Gráfico 1.3.3 - Despesas de provisão" xr:uid="{00000000-0004-0000-0200-000020000000}"/>
    <hyperlink ref="A60" location="'Graf 1.3.4'!A1" display="Gráfico 1.3.4 - Margem de crédito bruta – Variação de componentes – Dez/2018 vs Dez/2019 – Acumulado em doze meses" xr:uid="{00000000-0004-0000-0200-000021000000}"/>
    <hyperlink ref="A61" location="'Graf 1.3.5'!A1" display="Gráfico 1.3.5 - Principais componentes das despesas administrativas e da receita de serviços – Acumulado em doze meses" xr:uid="{00000000-0004-0000-0200-000022000000}"/>
    <hyperlink ref="A64" location="'Graf 1.4.1'!A1" display="Gráfico 1.4.1 – Índices de capitalização e exigência regulatória" xr:uid="{00000000-0004-0000-0200-000023000000}"/>
    <hyperlink ref="A65" location="'Graf 1.4.2'!A1" display="Gráfico 1.4.2 – Contribuição para variação no Índice de Capital Principal – Decomposição da variação semestral (p.p.)" xr:uid="{00000000-0004-0000-0200-000024000000}"/>
    <hyperlink ref="A66" location="'Graf 1.4.3'!A1" display="Gráfico 1.4.3: Distribuição de Dividendos e JCP " xr:uid="{00000000-0004-0000-0200-000025000000}"/>
    <hyperlink ref="A67" location="'Graf 1.4.4'!A1" display="Gráfico 1.4.4 - Evolução do FPR Médio" xr:uid="{00000000-0004-0000-0200-000026000000}"/>
    <hyperlink ref="A69" location="'Graf 1.4.6'!A1" display="Gráfico 1.4.6 – Índices de capitalização e alavancagem – Aplicação integral de BIII" xr:uid="{00000000-0004-0000-0200-000027000000}"/>
    <hyperlink ref="A72" location="'Tab 1.5.1.1'!A1" display="Tabela 1.5.1.1 – Cenários de estresse macroeconômico (dezembro de 2021)" xr:uid="{00000000-0004-0000-0200-000028000000}"/>
    <hyperlink ref="A73" location="'Graf 1.5.1.1'!A1" display="Gráfico 1.5.1.1 – Estresse macroeconômico – Projeção de ativos problemáticos (% da carteira total)" xr:uid="{00000000-0004-0000-0200-000029000000}"/>
    <hyperlink ref="A74" location="'Graf 1.5.1.2'!A1" display="Gráfico 1.5.1.2 – Necessidades de capital – Quebra estrutural" xr:uid="{00000000-0004-0000-0200-00002A000000}"/>
    <hyperlink ref="A75" location="'Graf 1.5.1.3'!A1" display="Gráfico 1.5.1.3 – Necessidades de capital – Quebra estrutural – Evolução" xr:uid="{00000000-0004-0000-0200-00002B000000}"/>
    <hyperlink ref="A76" location="'Graf 1.5.1.4'!A1" display="Gráfico 1.5.1.4 – Estresse macroeconômico – Distribuição de frequência dos ativos por faixa de IBs – Quebra estrutural" xr:uid="{00000000-0004-0000-0200-00002C000000}"/>
    <hyperlink ref="A81" location="'Graf 1.5.2.3'!A1" display="Gráfico 1.5.2.3 – Análise de sensibilidade – Risco de crédito" xr:uid="{00000000-0004-0000-0200-00002D000000}"/>
    <hyperlink ref="A82" location="'Graf 1.5.2.4'!A1" display="Gráfico 1.5.2.4 – Análise de sensibilidade – Risco de crédito imobiliário residencial" xr:uid="{00000000-0004-0000-0200-00002E000000}"/>
    <hyperlink ref="A85" location="'Tab 1.6.2.1'!A1" display="Tabela 1.6.2.1 – PEF – Frequência média dos riscos mais citados" xr:uid="{00000000-0004-0000-0200-00002F000000}"/>
    <hyperlink ref="A86" location="'Tab 1.6.2.2'!A1" display="Tabela 1.6.2.2 – PEF – Frequência dos riscos mais importantes" xr:uid="{00000000-0004-0000-0200-000030000000}"/>
    <hyperlink ref="A87" location="'Tab 1.6.2.3'!A1" display="Tabela 1.6.2.3 – PEF – Canais de transmissão de choque no SFN" xr:uid="{00000000-0004-0000-0200-000031000000}"/>
    <hyperlink ref="A89" location="'Graf 1.6.3.1'!A1" display="Gráfico 1.6.3.1 – PEF – Ciclos econômico" xr:uid="{00000000-0004-0000-0200-000032000000}"/>
    <hyperlink ref="A95" location="'Graf 1.6.5.1'!A1" display="Gráfico 1.6.5.1 – PEF – Expectativas para o valor do Adicional Contracíclico de Capital Principal" xr:uid="{00000000-0004-0000-0200-000033000000}"/>
    <hyperlink ref="A92" location="'Tab 1.6.4.1'!A1" display="Tabela 1.6.4.1 – PEF – Capacidade de reação do sistema financeiro a eventos de alto impacto" xr:uid="{00000000-0004-0000-0200-000034000000}"/>
    <hyperlink ref="A93" location="'Graf 1.6.4.1'!A1" display="Gráfico 1.6.4.1 – PEF – Índice de confiança na estabilidade do sistema financeiro" xr:uid="{00000000-0004-0000-0200-000035000000}"/>
    <hyperlink ref="A97" location="'Graf 1.7.1'!A1" display="Gráfico 1.7.1 – Necessidade de liquidez intradia" xr:uid="{00000000-0004-0000-0200-000036000000}"/>
    <hyperlink ref="A98" location="'Graf 1.7.2'!A1" display="Gráfico 1.7.2 – Câmara BM&amp;FBovespa – Risco financeiro líquido" xr:uid="{00000000-0004-0000-0200-000037000000}"/>
    <hyperlink ref="A99" location="'Tab 1.7.1'!A1" display="Tabela 1.7.1 – Câmara BM&amp;FBovespa – Fatores Primitivos de Risco (FPR)" xr:uid="{00000000-0004-0000-0200-000038000000}"/>
    <hyperlink ref="A100" location="'Graf 1.7.3'!A1" display="Gráfico 1.7.3 – Câmara BM&amp;FBovespa – Risco de crédito" xr:uid="{00000000-0004-0000-0200-000039000000}"/>
    <hyperlink ref="A101" location="'Graf 1.7.4'!A1" display="Gráfico 1.7.4 – BM&amp;FBovespa – Câmbio – Deficit de liquidez" xr:uid="{00000000-0004-0000-0200-00003A000000}"/>
    <hyperlink ref="A102" location="'Graf 1.7.5'!A1" display="Gráfico 1.7.5 – BM&amp;FBovespa – Câmbio – Deficit de liquidez US$" xr:uid="{00000000-0004-0000-0200-00003B000000}"/>
    <hyperlink ref="A21" location="'Graf 1.1.15'!A1" display="Gráfico 1.1.15 – Dispersão do NSFR – Máximo, mínimo e agregado" xr:uid="{00000000-0004-0000-0200-00003C000000}"/>
    <hyperlink ref="A26" location="'Graf 1.2.3.1'!A1" display="Gráfico 1.2.3.1 – Indicadores econômico-financeiros das empresas de capital aberto" xr:uid="{00000000-0004-0000-0200-00003D000000}"/>
    <hyperlink ref="A34" location="'Graf 1.2.3.8'!A1" display="Gráfico 1.2.3.8 -  Carteira de Ativos Problemáticos – Empresas de Grande Porte – Dez/2014 = 100" xr:uid="{00000000-0004-0000-0200-00003E000000}"/>
    <hyperlink ref="A62" location="'Graf 1.3.6'!A1" display="Gráfico 1.3.6 - Distribução de frequência do retorno sobre o patrimônio líquido (ROE) anual 1/" xr:uid="{00000000-0004-0000-0200-00003F000000}"/>
    <hyperlink ref="A18" location="'Graf 1.1.12'!A1" display="'Graf 1.1.12'!A1" xr:uid="{00000000-0004-0000-0200-000040000000}"/>
    <hyperlink ref="A19" location="'Graf 1.1.13'!A1" display="'Graf 1.1.13'!A1" xr:uid="{00000000-0004-0000-0200-000041000000}"/>
    <hyperlink ref="A20" location="'Graf 1.1.14'!A1" display="'Graf 1.1.14'!A1" xr:uid="{00000000-0004-0000-0200-000042000000}"/>
    <hyperlink ref="A30" location="'Graf 1.2.3.5'!A1" display="Gráfico 1.2.3.5 - Crédito amplo - Por moeda e tipo de proteção cambial" xr:uid="{00000000-0004-0000-0200-000043000000}"/>
    <hyperlink ref="A36" location="'Graf 1.2.3.9'!A1" display="Gráfico 1.2.3.9 - Fluxo de entreda de ativos problemáticos - Empresas de grande porte" xr:uid="{00000000-0004-0000-0200-000044000000}"/>
    <hyperlink ref="A44" location="'Graf 1.2.4.7'!A1" display="Gráfico 1.2.4.7 – Prazo médio na concessão - Automóveis - Por idade do veículo" xr:uid="{00000000-0004-0000-0200-000045000000}"/>
    <hyperlink ref="A45" location="'Graf 1.2.4.8'!A1" display="Gráfico 1.2.4.8 – Operações enquadradas na Circular 3.515/2010 - Participação no total de concessões" xr:uid="{00000000-0004-0000-0200-000046000000}"/>
    <hyperlink ref="A46" location="'Graf 1.2.4.9'!A1" display="Gráfico 1.2.4.9 – Ativos problemáticos por coorte e prazo de concessão – Seis meses após a contratação" xr:uid="{00000000-0004-0000-0200-000047000000}"/>
    <hyperlink ref="A47" location="'Graf 1.2.4.10'!A1" display="Gráfico 1.2.4.10 – Ativos problemáticos por coorte e LTV – Seis meses após a contratação" xr:uid="{00000000-0004-0000-0200-000048000000}"/>
    <hyperlink ref="A48" location="'Graf 1.2.4.11'!A1" display="Gráfico 1.2.4.11 – Ativos problemáticos por coorte  – Seis meses após a contratação" xr:uid="{00000000-0004-0000-0200-000049000000}"/>
    <hyperlink ref="A68" location="'Graf 1.4.5'!A1" display="Gráfico 1.4.5 - Índice de Capital Principal – Distribuição de frequência ponderado por ativos 1/" xr:uid="{00000000-0004-0000-0200-00004A000000}"/>
    <hyperlink ref="A78" location="'Tab 1.5.1.1'!A1" display="Tabela 1.5.1.1 - Cenários de estresse macroeconômico (dezembro de 2022)" xr:uid="{00000000-0004-0000-0200-00004B000000}"/>
    <hyperlink ref="A79" location="'Graf 1.5.2.1'!A1" display="Gráfico 1.5.2.1 -  Análise de sensibilidade - Risco de taxa de câmbio" xr:uid="{00000000-0004-0000-0200-00004C000000}"/>
    <hyperlink ref="A80" location="'Graf 1.5.2.2'!A1" display="Gráfico 1.5.2.2 - Análise de sensibilidade - Risco de taxa de juros" xr:uid="{00000000-0004-0000-0200-00004D000000}"/>
    <hyperlink ref="A90" location="'Graf 1.6.3.2'!A1" display="Gráfico 1.6.3.2. PEF – Ciclos financeiros " xr:uid="{00000000-0004-0000-0200-00004E000000}"/>
    <hyperlink ref="A107" location="'Graf 2.1.1'!A1" display="Gráfico 2.1.1 – Dívidas de todos os setores" xr:uid="{00000000-0004-0000-0200-00004F000000}"/>
    <hyperlink ref="A108" location="'Graf 2.1.2'!A1" display="Gráfico 2.1.2 – Dívidas dos setores afetados" xr:uid="{00000000-0004-0000-0200-000050000000}"/>
    <hyperlink ref="A113" location="'Tab 2.2.5.1'!A1" display="Tabela 2.2.5.1 – Comparação entre 2020 e 2008" xr:uid="{00000000-0004-0000-0200-000051000000}"/>
    <hyperlink ref="A109" location="'Graf 2.1.3'!A1" display="Gráfico 2.1.3 – Aumento de provisão" xr:uid="{00000000-0004-0000-0200-000052000000}"/>
    <hyperlink ref="A110" location="'Tab 2.1.1'!A1" display="Tabela 2.1.1 – CNAE dos setores afetados" xr:uid="{20260E71-1902-4D35-AA72-5189A770723F}"/>
  </hyperlinks>
  <pageMargins left="0.511811024" right="0.511811024" top="0.78740157499999996" bottom="0.78740157499999996" header="0.31496062000000002" footer="0.31496062000000002"/>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ilha27">
    <tabColor theme="0" tint="-0.14999847407452621"/>
  </sheetPr>
  <dimension ref="A1:D80"/>
  <sheetViews>
    <sheetView showGridLines="0" workbookViewId="0"/>
  </sheetViews>
  <sheetFormatPr defaultColWidth="9" defaultRowHeight="15"/>
  <cols>
    <col min="1" max="1" width="9" style="5"/>
    <col min="2" max="2" width="24.125" style="5" bestFit="1" customWidth="1"/>
    <col min="3" max="3" width="31.125" style="5" bestFit="1" customWidth="1"/>
    <col min="4" max="4" width="14.625" style="5" bestFit="1" customWidth="1"/>
    <col min="5" max="5" width="10.875" style="5" customWidth="1"/>
    <col min="6" max="16384" width="9" style="5"/>
  </cols>
  <sheetData>
    <row r="1" spans="1:4" ht="15.75">
      <c r="A1" s="17" t="s">
        <v>10</v>
      </c>
    </row>
    <row r="3" spans="1:4" ht="15.75">
      <c r="A3" s="6" t="s">
        <v>43</v>
      </c>
    </row>
    <row r="4" spans="1:4">
      <c r="A4" s="5" t="s">
        <v>337</v>
      </c>
    </row>
    <row r="6" spans="1:4" ht="30">
      <c r="B6" s="200" t="s">
        <v>338</v>
      </c>
    </row>
    <row r="7" spans="1:4">
      <c r="B7" s="200"/>
    </row>
    <row r="8" spans="1:4" ht="15.75">
      <c r="A8" s="79">
        <v>41609</v>
      </c>
      <c r="B8" s="199">
        <v>136.57028819315593</v>
      </c>
      <c r="C8" s="351"/>
      <c r="D8" s="350"/>
    </row>
    <row r="9" spans="1:4" ht="15.75">
      <c r="A9" s="79">
        <v>41640</v>
      </c>
      <c r="B9" s="199">
        <v>131.7420856583752</v>
      </c>
      <c r="C9" s="351"/>
      <c r="D9" s="350"/>
    </row>
    <row r="10" spans="1:4" ht="15.75">
      <c r="A10" s="79">
        <v>41671</v>
      </c>
      <c r="B10" s="199">
        <v>136.39269104770261</v>
      </c>
      <c r="C10" s="351"/>
      <c r="D10" s="350"/>
    </row>
    <row r="11" spans="1:4" ht="15.75">
      <c r="A11" s="79">
        <v>41699</v>
      </c>
      <c r="B11" s="199">
        <v>125.77967299736233</v>
      </c>
      <c r="C11" s="351"/>
      <c r="D11" s="350"/>
    </row>
    <row r="12" spans="1:4" ht="15.75">
      <c r="A12" s="79">
        <v>41730</v>
      </c>
      <c r="B12" s="199">
        <v>120.24907297496375</v>
      </c>
      <c r="C12" s="351"/>
      <c r="D12" s="350"/>
    </row>
    <row r="13" spans="1:4" ht="15.75">
      <c r="A13" s="79">
        <v>41760</v>
      </c>
      <c r="B13" s="199">
        <v>109.48460231559913</v>
      </c>
      <c r="C13" s="351"/>
      <c r="D13" s="350"/>
    </row>
    <row r="14" spans="1:4" ht="15.75">
      <c r="A14" s="79">
        <v>41791</v>
      </c>
      <c r="B14" s="199">
        <v>107.37</v>
      </c>
      <c r="C14" s="351"/>
      <c r="D14" s="350"/>
    </row>
    <row r="15" spans="1:4" ht="15.75">
      <c r="A15" s="79">
        <v>41821</v>
      </c>
      <c r="B15" s="199">
        <v>109.55</v>
      </c>
      <c r="C15" s="352"/>
      <c r="D15" s="350"/>
    </row>
    <row r="16" spans="1:4" ht="15.75">
      <c r="A16" s="79">
        <v>41852</v>
      </c>
      <c r="B16" s="199">
        <v>110.54</v>
      </c>
      <c r="C16" s="352"/>
      <c r="D16" s="350"/>
    </row>
    <row r="17" spans="1:4" ht="15.75">
      <c r="A17" s="79">
        <v>41883</v>
      </c>
      <c r="B17" s="199">
        <v>118.92</v>
      </c>
      <c r="C17" s="352"/>
      <c r="D17" s="350"/>
    </row>
    <row r="18" spans="1:4" ht="15.75">
      <c r="A18" s="79">
        <v>41913</v>
      </c>
      <c r="B18" s="199">
        <v>115.82</v>
      </c>
      <c r="C18" s="352"/>
      <c r="D18" s="350"/>
    </row>
    <row r="19" spans="1:4" ht="15.75">
      <c r="A19" s="79">
        <v>41944</v>
      </c>
      <c r="B19" s="199">
        <v>115.99</v>
      </c>
      <c r="C19" s="352"/>
      <c r="D19" s="350"/>
    </row>
    <row r="20" spans="1:4" ht="15.75">
      <c r="A20" s="79">
        <v>41974</v>
      </c>
      <c r="B20" s="199">
        <v>112.95</v>
      </c>
      <c r="C20" s="351"/>
      <c r="D20" s="350"/>
    </row>
    <row r="21" spans="1:4" ht="15.75">
      <c r="A21" s="79">
        <v>42005</v>
      </c>
      <c r="B21" s="199">
        <v>112.69</v>
      </c>
      <c r="C21" s="352"/>
      <c r="D21" s="350"/>
    </row>
    <row r="22" spans="1:4" ht="15.75">
      <c r="A22" s="79">
        <v>42036</v>
      </c>
      <c r="B22" s="199">
        <v>112.89</v>
      </c>
      <c r="C22" s="352"/>
      <c r="D22" s="350"/>
    </row>
    <row r="23" spans="1:4" ht="15.75">
      <c r="A23" s="79">
        <v>42064</v>
      </c>
      <c r="B23" s="199">
        <v>106.86</v>
      </c>
      <c r="C23" s="352"/>
      <c r="D23" s="350"/>
    </row>
    <row r="24" spans="1:4" ht="15.75">
      <c r="A24" s="79">
        <v>42095</v>
      </c>
      <c r="B24" s="199">
        <v>101.56</v>
      </c>
      <c r="C24" s="352"/>
      <c r="D24" s="350"/>
    </row>
    <row r="25" spans="1:4" ht="15.75">
      <c r="A25" s="79">
        <v>42125</v>
      </c>
      <c r="B25" s="199">
        <v>91.77</v>
      </c>
      <c r="C25" s="352"/>
      <c r="D25" s="350"/>
    </row>
    <row r="26" spans="1:4" ht="15.75">
      <c r="A26" s="79">
        <v>42156</v>
      </c>
      <c r="B26" s="199">
        <v>90.58</v>
      </c>
      <c r="C26" s="351"/>
      <c r="D26" s="350"/>
    </row>
    <row r="27" spans="1:4" ht="15.75">
      <c r="A27" s="79">
        <v>42186</v>
      </c>
      <c r="B27" s="199">
        <v>84.55</v>
      </c>
      <c r="C27" s="352"/>
      <c r="D27" s="350"/>
    </row>
    <row r="28" spans="1:4" ht="15.75">
      <c r="A28" s="79">
        <v>42217</v>
      </c>
      <c r="B28" s="199">
        <v>84.66</v>
      </c>
      <c r="C28" s="352"/>
      <c r="D28" s="350"/>
    </row>
    <row r="29" spans="1:4" ht="15.75">
      <c r="A29" s="79">
        <v>42248</v>
      </c>
      <c r="B29" s="199">
        <v>85.53</v>
      </c>
      <c r="C29" s="352"/>
      <c r="D29" s="350"/>
    </row>
    <row r="30" spans="1:4" ht="15.75">
      <c r="A30" s="79">
        <v>42278</v>
      </c>
      <c r="B30" s="199">
        <v>88.77</v>
      </c>
      <c r="C30" s="352"/>
      <c r="D30" s="350"/>
    </row>
    <row r="31" spans="1:4" ht="15.75">
      <c r="A31" s="79">
        <v>42309</v>
      </c>
      <c r="B31" s="199">
        <v>85.55</v>
      </c>
      <c r="C31" s="352"/>
      <c r="D31" s="350"/>
    </row>
    <row r="32" spans="1:4" ht="15.75">
      <c r="A32" s="79">
        <v>42339</v>
      </c>
      <c r="B32" s="199">
        <v>87.17</v>
      </c>
      <c r="C32" s="351"/>
      <c r="D32" s="350"/>
    </row>
    <row r="33" spans="1:4" ht="15.75">
      <c r="A33" s="79">
        <v>42370</v>
      </c>
      <c r="B33" s="199">
        <v>89.04</v>
      </c>
      <c r="C33" s="352"/>
      <c r="D33" s="350"/>
    </row>
    <row r="34" spans="1:4" ht="15.75">
      <c r="A34" s="79">
        <v>42401</v>
      </c>
      <c r="B34" s="199">
        <v>95.23</v>
      </c>
      <c r="C34" s="352"/>
      <c r="D34" s="350"/>
    </row>
    <row r="35" spans="1:4" ht="15.75">
      <c r="A35" s="79">
        <v>42430</v>
      </c>
      <c r="B35" s="199">
        <v>89.31</v>
      </c>
      <c r="C35" s="352"/>
      <c r="D35" s="350"/>
    </row>
    <row r="36" spans="1:4" ht="15.75">
      <c r="A36" s="79">
        <v>42461</v>
      </c>
      <c r="B36" s="199">
        <v>87.68</v>
      </c>
      <c r="C36" s="352"/>
      <c r="D36" s="350"/>
    </row>
    <row r="37" spans="1:4" ht="15.75">
      <c r="A37" s="79">
        <v>42491</v>
      </c>
      <c r="B37" s="199">
        <v>90.85</v>
      </c>
      <c r="C37" s="352"/>
      <c r="D37" s="350"/>
    </row>
    <row r="38" spans="1:4" ht="15.75">
      <c r="A38" s="79">
        <v>42522</v>
      </c>
      <c r="B38" s="199">
        <v>98.05</v>
      </c>
      <c r="C38" s="351"/>
      <c r="D38" s="350"/>
    </row>
    <row r="39" spans="1:4" ht="15.75">
      <c r="A39" s="79">
        <v>42552</v>
      </c>
      <c r="B39" s="199">
        <v>97.67</v>
      </c>
      <c r="C39" s="352"/>
      <c r="D39" s="350"/>
    </row>
    <row r="40" spans="1:4" ht="15.75">
      <c r="A40" s="79">
        <v>42583</v>
      </c>
      <c r="B40" s="199">
        <v>100.05</v>
      </c>
      <c r="C40" s="352"/>
      <c r="D40" s="350"/>
    </row>
    <row r="41" spans="1:4" ht="15.75">
      <c r="A41" s="79">
        <v>42614</v>
      </c>
      <c r="B41" s="199">
        <v>106.95</v>
      </c>
      <c r="C41" s="352"/>
      <c r="D41" s="350"/>
    </row>
    <row r="42" spans="1:4" ht="15.75">
      <c r="A42" s="79">
        <v>42644</v>
      </c>
      <c r="B42" s="199">
        <v>105.98</v>
      </c>
      <c r="C42" s="352"/>
      <c r="D42" s="350"/>
    </row>
    <row r="43" spans="1:4" ht="15.75">
      <c r="A43" s="79">
        <v>42675</v>
      </c>
      <c r="B43" s="199">
        <v>110.3</v>
      </c>
      <c r="C43" s="352"/>
      <c r="D43" s="350"/>
    </row>
    <row r="44" spans="1:4" ht="15.75">
      <c r="A44" s="79">
        <v>42705</v>
      </c>
      <c r="B44" s="199">
        <v>110.73</v>
      </c>
      <c r="C44" s="351"/>
      <c r="D44" s="350"/>
    </row>
    <row r="45" spans="1:4" ht="15.75">
      <c r="A45" s="79">
        <v>42736</v>
      </c>
      <c r="B45" s="199">
        <v>102.25</v>
      </c>
      <c r="C45" s="352"/>
      <c r="D45" s="350"/>
    </row>
    <row r="46" spans="1:4" ht="15.75">
      <c r="A46" s="79">
        <v>42767</v>
      </c>
      <c r="B46" s="199">
        <v>113.8</v>
      </c>
      <c r="C46" s="352"/>
      <c r="D46" s="350"/>
    </row>
    <row r="47" spans="1:4" ht="15.75">
      <c r="A47" s="79">
        <v>42795</v>
      </c>
      <c r="B47" s="199">
        <v>109.38</v>
      </c>
      <c r="C47" s="352"/>
      <c r="D47" s="350"/>
    </row>
    <row r="48" spans="1:4" ht="15.75">
      <c r="A48" s="79">
        <v>42826</v>
      </c>
      <c r="B48" s="199">
        <v>109.01</v>
      </c>
      <c r="C48" s="352"/>
      <c r="D48" s="350"/>
    </row>
    <row r="49" spans="1:4" ht="15.75">
      <c r="A49" s="79">
        <v>42856</v>
      </c>
      <c r="B49" s="199">
        <v>103.49</v>
      </c>
      <c r="C49" s="352"/>
      <c r="D49" s="350"/>
    </row>
    <row r="50" spans="1:4" ht="15.75">
      <c r="A50" s="79">
        <v>42887</v>
      </c>
      <c r="B50" s="199">
        <v>100.06</v>
      </c>
      <c r="C50" s="351"/>
      <c r="D50" s="350"/>
    </row>
    <row r="51" spans="1:4" ht="15.75">
      <c r="A51" s="79">
        <v>42917</v>
      </c>
      <c r="B51" s="199">
        <v>104.78</v>
      </c>
      <c r="C51" s="352"/>
      <c r="D51" s="350"/>
    </row>
    <row r="52" spans="1:4" ht="15.75">
      <c r="A52" s="79">
        <v>42948</v>
      </c>
      <c r="B52" s="199">
        <v>101.48</v>
      </c>
      <c r="C52" s="352"/>
      <c r="D52" s="350"/>
    </row>
    <row r="53" spans="1:4" ht="15.75">
      <c r="A53" s="79">
        <v>42979</v>
      </c>
      <c r="B53" s="199">
        <v>99.67</v>
      </c>
      <c r="C53" s="352"/>
      <c r="D53" s="350"/>
    </row>
    <row r="54" spans="1:4" ht="15.75">
      <c r="A54" s="79">
        <v>43009</v>
      </c>
      <c r="B54" s="199">
        <v>102.81</v>
      </c>
      <c r="C54" s="352"/>
      <c r="D54" s="350"/>
    </row>
    <row r="55" spans="1:4" ht="15.75">
      <c r="A55" s="79">
        <v>43040</v>
      </c>
      <c r="B55" s="199">
        <v>103.96</v>
      </c>
      <c r="C55" s="352"/>
      <c r="D55" s="350"/>
    </row>
    <row r="56" spans="1:4" ht="15.75">
      <c r="A56" s="79">
        <v>43070</v>
      </c>
      <c r="B56" s="199">
        <v>109.46</v>
      </c>
      <c r="C56" s="351"/>
      <c r="D56" s="350"/>
    </row>
    <row r="57" spans="1:4" ht="15.75">
      <c r="A57" s="79">
        <v>43101</v>
      </c>
      <c r="B57" s="199">
        <v>116.96</v>
      </c>
      <c r="C57" s="352"/>
      <c r="D57" s="350"/>
    </row>
    <row r="58" spans="1:4" ht="15.75">
      <c r="A58" s="79">
        <v>43132</v>
      </c>
      <c r="B58" s="199">
        <v>120.57</v>
      </c>
      <c r="C58" s="352"/>
      <c r="D58" s="350"/>
    </row>
    <row r="59" spans="1:4" ht="15.75">
      <c r="A59" s="79">
        <v>43160</v>
      </c>
      <c r="B59" s="199">
        <v>115.64</v>
      </c>
      <c r="C59" s="352"/>
      <c r="D59" s="350"/>
    </row>
    <row r="60" spans="1:4" ht="15.75">
      <c r="A60" s="79">
        <v>43191</v>
      </c>
      <c r="B60" s="199">
        <v>109.94</v>
      </c>
      <c r="C60" s="352"/>
      <c r="D60" s="350"/>
    </row>
    <row r="61" spans="1:4" ht="15.75">
      <c r="A61" s="79">
        <v>43221</v>
      </c>
      <c r="B61" s="199">
        <v>113.5</v>
      </c>
      <c r="C61" s="352"/>
      <c r="D61" s="350"/>
    </row>
    <row r="62" spans="1:4" ht="15.75">
      <c r="A62" s="79">
        <v>43252</v>
      </c>
      <c r="B62" s="199">
        <v>104</v>
      </c>
      <c r="C62" s="351"/>
      <c r="D62" s="350"/>
    </row>
    <row r="63" spans="1:4" ht="15.75">
      <c r="A63" s="79">
        <v>43282</v>
      </c>
      <c r="B63" s="199">
        <v>103.48</v>
      </c>
      <c r="C63" s="352"/>
      <c r="D63" s="350"/>
    </row>
    <row r="64" spans="1:4" ht="15.75">
      <c r="A64" s="79">
        <v>43313</v>
      </c>
      <c r="B64" s="199">
        <v>104.38</v>
      </c>
      <c r="C64" s="352"/>
      <c r="D64" s="350"/>
    </row>
    <row r="65" spans="1:4" ht="15.75">
      <c r="A65" s="79">
        <v>43344</v>
      </c>
      <c r="B65" s="199">
        <v>106.79</v>
      </c>
      <c r="C65" s="352"/>
      <c r="D65" s="350"/>
    </row>
    <row r="66" spans="1:4" ht="15.75">
      <c r="A66" s="79">
        <v>43374</v>
      </c>
      <c r="B66" s="199">
        <v>107.91</v>
      </c>
      <c r="C66" s="352"/>
      <c r="D66" s="350"/>
    </row>
    <row r="67" spans="1:4" ht="15.75">
      <c r="A67" s="79">
        <v>43405</v>
      </c>
      <c r="B67" s="199">
        <v>114.5</v>
      </c>
      <c r="C67" s="352"/>
      <c r="D67" s="350"/>
    </row>
    <row r="68" spans="1:4" ht="15.75">
      <c r="A68" s="79">
        <v>43435</v>
      </c>
      <c r="B68" s="199">
        <v>127.8</v>
      </c>
      <c r="C68" s="351"/>
      <c r="D68" s="350"/>
    </row>
    <row r="69" spans="1:4" ht="15.75">
      <c r="A69" s="79">
        <v>43466</v>
      </c>
      <c r="B69" s="199">
        <v>128.63999999999999</v>
      </c>
      <c r="C69" s="352"/>
      <c r="D69" s="350"/>
    </row>
    <row r="70" spans="1:4" ht="15.75">
      <c r="A70" s="79">
        <v>43497</v>
      </c>
      <c r="B70" s="199">
        <v>139.38999999999999</v>
      </c>
      <c r="C70" s="352"/>
      <c r="D70" s="350"/>
    </row>
    <row r="71" spans="1:4" ht="15.75">
      <c r="A71" s="79">
        <v>43525</v>
      </c>
      <c r="B71" s="199">
        <v>125.53</v>
      </c>
      <c r="C71" s="352"/>
      <c r="D71" s="350"/>
    </row>
    <row r="72" spans="1:4" ht="15.75">
      <c r="A72" s="79">
        <v>43556</v>
      </c>
      <c r="B72" s="199">
        <v>121.71</v>
      </c>
      <c r="C72" s="352"/>
      <c r="D72" s="350"/>
    </row>
    <row r="73" spans="1:4" ht="15.75">
      <c r="A73" s="79">
        <v>43586</v>
      </c>
      <c r="B73" s="199">
        <v>117.01</v>
      </c>
      <c r="C73" s="352"/>
      <c r="D73" s="350"/>
    </row>
    <row r="74" spans="1:4" ht="15.75">
      <c r="A74" s="79">
        <v>43617</v>
      </c>
      <c r="B74" s="199">
        <v>107.38</v>
      </c>
      <c r="C74" s="351"/>
      <c r="D74" s="350"/>
    </row>
    <row r="75" spans="1:4" ht="15.75">
      <c r="A75" s="79">
        <v>43647</v>
      </c>
      <c r="B75" s="199">
        <v>110.91852904608338</v>
      </c>
      <c r="C75" s="353"/>
      <c r="D75" s="350"/>
    </row>
    <row r="76" spans="1:4" ht="15.75">
      <c r="A76" s="79">
        <v>43678</v>
      </c>
      <c r="B76" s="199">
        <v>114.58271425372277</v>
      </c>
      <c r="C76" s="353"/>
      <c r="D76" s="350"/>
    </row>
    <row r="77" spans="1:4" ht="15.75">
      <c r="A77" s="79">
        <v>43709</v>
      </c>
      <c r="B77" s="199">
        <v>112.19021243163397</v>
      </c>
      <c r="C77" s="353"/>
      <c r="D77" s="350"/>
    </row>
    <row r="78" spans="1:4" ht="15.75">
      <c r="A78" s="79">
        <v>43739</v>
      </c>
      <c r="B78" s="199">
        <v>111.81950613805391</v>
      </c>
      <c r="C78" s="353"/>
      <c r="D78" s="350"/>
    </row>
    <row r="79" spans="1:4" ht="15.75">
      <c r="A79" s="79">
        <v>43770</v>
      </c>
      <c r="B79" s="199">
        <v>118.6401285211318</v>
      </c>
      <c r="C79" s="353"/>
      <c r="D79" s="350"/>
    </row>
    <row r="80" spans="1:4" ht="15.75">
      <c r="A80" s="79">
        <v>43800</v>
      </c>
      <c r="B80" s="199">
        <v>121.25782045442637</v>
      </c>
      <c r="C80" s="354"/>
      <c r="D80" s="350"/>
    </row>
  </sheetData>
  <pageMargins left="0.511811024" right="0.511811024" top="0.78740157499999996" bottom="0.78740157499999996" header="0.31496062000000002" footer="0.31496062000000002"/>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ilha28">
    <tabColor theme="0" tint="-0.14999847407452621"/>
  </sheetPr>
  <dimension ref="A1:P106"/>
  <sheetViews>
    <sheetView showGridLines="0" workbookViewId="0"/>
  </sheetViews>
  <sheetFormatPr defaultColWidth="9" defaultRowHeight="15"/>
  <cols>
    <col min="1" max="1" width="9" style="5"/>
    <col min="2" max="7" width="15.625" style="5" customWidth="1"/>
    <col min="8" max="16384" width="9" style="5"/>
  </cols>
  <sheetData>
    <row r="1" spans="1:7" ht="15.75">
      <c r="A1" s="17" t="s">
        <v>10</v>
      </c>
      <c r="B1" s="78"/>
      <c r="C1" s="78"/>
      <c r="D1" s="78"/>
      <c r="E1" s="78"/>
      <c r="F1" s="78"/>
      <c r="G1" s="78"/>
    </row>
    <row r="2" spans="1:7">
      <c r="B2" s="78"/>
      <c r="C2" s="78"/>
      <c r="D2" s="78"/>
      <c r="E2" s="78"/>
      <c r="F2" s="78"/>
      <c r="G2" s="78"/>
    </row>
    <row r="3" spans="1:7" ht="15.75">
      <c r="A3" s="6" t="s">
        <v>44</v>
      </c>
      <c r="B3" s="78"/>
      <c r="C3" s="78"/>
      <c r="D3" s="78"/>
      <c r="E3" s="78"/>
      <c r="F3" s="78"/>
      <c r="G3" s="78"/>
    </row>
    <row r="4" spans="1:7">
      <c r="A4" s="5" t="s">
        <v>148</v>
      </c>
      <c r="B4" s="78"/>
      <c r="C4" s="78"/>
      <c r="D4" s="78"/>
      <c r="E4" s="78"/>
      <c r="F4" s="78"/>
      <c r="G4" s="78"/>
    </row>
    <row r="5" spans="1:7">
      <c r="B5" s="78"/>
      <c r="C5" s="78"/>
      <c r="D5" s="78"/>
      <c r="E5" s="78"/>
      <c r="F5" s="78"/>
      <c r="G5" s="78"/>
    </row>
    <row r="6" spans="1:7">
      <c r="B6" s="78"/>
      <c r="C6" s="78"/>
      <c r="D6" s="78"/>
      <c r="E6" s="78"/>
      <c r="F6" s="78"/>
      <c r="G6" s="201" t="s">
        <v>149</v>
      </c>
    </row>
    <row r="7" spans="1:7" s="253" customFormat="1" ht="30">
      <c r="B7" s="453" t="s">
        <v>339</v>
      </c>
      <c r="C7" s="453" t="s">
        <v>340</v>
      </c>
      <c r="D7" s="453" t="s">
        <v>341</v>
      </c>
      <c r="E7" s="453" t="s">
        <v>342</v>
      </c>
      <c r="F7" s="453" t="s">
        <v>343</v>
      </c>
      <c r="G7" s="453" t="s">
        <v>344</v>
      </c>
    </row>
    <row r="8" spans="1:7">
      <c r="B8" s="200"/>
      <c r="C8" s="200"/>
      <c r="D8" s="200"/>
      <c r="E8" s="200"/>
      <c r="F8" s="200"/>
      <c r="G8" s="200"/>
    </row>
    <row r="9" spans="1:7">
      <c r="A9" s="140">
        <v>41609</v>
      </c>
      <c r="B9" s="360">
        <v>16.059999999999999</v>
      </c>
      <c r="C9" s="360">
        <v>32.54</v>
      </c>
      <c r="D9" s="360">
        <v>17.5</v>
      </c>
      <c r="E9" s="360">
        <v>14.42</v>
      </c>
      <c r="F9" s="360">
        <v>8.8699999999999992</v>
      </c>
      <c r="G9" s="360">
        <v>-4.9400000000000004</v>
      </c>
    </row>
    <row r="10" spans="1:7">
      <c r="A10" s="140">
        <v>41640</v>
      </c>
      <c r="B10" s="360">
        <v>16.07</v>
      </c>
      <c r="C10" s="360">
        <v>32.01</v>
      </c>
      <c r="D10" s="360">
        <v>16.72</v>
      </c>
      <c r="E10" s="360">
        <v>14.13</v>
      </c>
      <c r="F10" s="360">
        <v>9.1300000000000008</v>
      </c>
      <c r="G10" s="360">
        <v>-4.6900000000000004</v>
      </c>
    </row>
    <row r="11" spans="1:7">
      <c r="A11" s="140">
        <v>41671</v>
      </c>
      <c r="B11" s="360">
        <v>16.02</v>
      </c>
      <c r="C11" s="360">
        <v>32.11</v>
      </c>
      <c r="D11" s="360">
        <v>16.39</v>
      </c>
      <c r="E11" s="360">
        <v>14.53</v>
      </c>
      <c r="F11" s="360">
        <v>8.75</v>
      </c>
      <c r="G11" s="360">
        <v>-5.19</v>
      </c>
    </row>
    <row r="12" spans="1:7">
      <c r="A12" s="140">
        <v>41699</v>
      </c>
      <c r="B12" s="360">
        <v>15.67</v>
      </c>
      <c r="C12" s="360">
        <v>30.93</v>
      </c>
      <c r="D12" s="360">
        <v>15.51</v>
      </c>
      <c r="E12" s="360">
        <v>16.03</v>
      </c>
      <c r="F12" s="439">
        <v>8.5</v>
      </c>
      <c r="G12" s="360">
        <v>-5.44</v>
      </c>
    </row>
    <row r="13" spans="1:7">
      <c r="A13" s="140">
        <v>41730</v>
      </c>
      <c r="B13" s="360">
        <v>15.06</v>
      </c>
      <c r="C13" s="439">
        <v>30</v>
      </c>
      <c r="D13" s="360">
        <v>14.57</v>
      </c>
      <c r="E13" s="360">
        <v>14.23</v>
      </c>
      <c r="F13" s="360">
        <v>8.3699999999999992</v>
      </c>
      <c r="G13" s="360">
        <v>-5.78</v>
      </c>
    </row>
    <row r="14" spans="1:7">
      <c r="A14" s="140">
        <v>41760</v>
      </c>
      <c r="B14" s="360">
        <v>14.62</v>
      </c>
      <c r="C14" s="360">
        <v>29.43</v>
      </c>
      <c r="D14" s="360">
        <v>13.85</v>
      </c>
      <c r="E14" s="360">
        <v>13.45</v>
      </c>
      <c r="F14" s="360">
        <v>8.31</v>
      </c>
      <c r="G14" s="360">
        <v>-6.07</v>
      </c>
    </row>
    <row r="15" spans="1:7">
      <c r="A15" s="140">
        <v>41791</v>
      </c>
      <c r="B15" s="199">
        <v>14.19</v>
      </c>
      <c r="C15" s="199">
        <v>28.4</v>
      </c>
      <c r="D15" s="199">
        <v>13.78</v>
      </c>
      <c r="E15" s="199">
        <v>14.93</v>
      </c>
      <c r="F15" s="199">
        <v>7.46</v>
      </c>
      <c r="G15" s="199">
        <v>-6.9</v>
      </c>
    </row>
    <row r="16" spans="1:7">
      <c r="A16" s="140">
        <v>41821</v>
      </c>
      <c r="B16" s="199">
        <v>13.55</v>
      </c>
      <c r="C16" s="199">
        <v>27.84</v>
      </c>
      <c r="D16" s="199">
        <v>13.63</v>
      </c>
      <c r="E16" s="199">
        <v>12.22</v>
      </c>
      <c r="F16" s="199">
        <v>7.25</v>
      </c>
      <c r="G16" s="199">
        <v>-7.39</v>
      </c>
    </row>
    <row r="17" spans="1:7">
      <c r="A17" s="140">
        <v>41852</v>
      </c>
      <c r="B17" s="199">
        <v>13.24</v>
      </c>
      <c r="C17" s="199">
        <v>27.05</v>
      </c>
      <c r="D17" s="199">
        <v>13.19</v>
      </c>
      <c r="E17" s="199">
        <v>12.03</v>
      </c>
      <c r="F17" s="199">
        <v>7.06</v>
      </c>
      <c r="G17" s="199">
        <v>-7.44</v>
      </c>
    </row>
    <row r="18" spans="1:7">
      <c r="A18" s="140">
        <v>41883</v>
      </c>
      <c r="B18" s="199">
        <v>13.19</v>
      </c>
      <c r="C18" s="199">
        <v>27.16</v>
      </c>
      <c r="D18" s="199">
        <v>12.89</v>
      </c>
      <c r="E18" s="199">
        <v>12.31</v>
      </c>
      <c r="F18" s="199">
        <v>6.3</v>
      </c>
      <c r="G18" s="199">
        <v>-7.35</v>
      </c>
    </row>
    <row r="19" spans="1:7">
      <c r="A19" s="140">
        <v>41913</v>
      </c>
      <c r="B19" s="199">
        <v>13.68</v>
      </c>
      <c r="C19" s="199">
        <v>28.91</v>
      </c>
      <c r="D19" s="199">
        <v>13.52</v>
      </c>
      <c r="E19" s="199">
        <v>12.33</v>
      </c>
      <c r="F19" s="199">
        <v>5.6</v>
      </c>
      <c r="G19" s="199">
        <v>-7.31</v>
      </c>
    </row>
    <row r="20" spans="1:7">
      <c r="A20" s="140">
        <v>41944</v>
      </c>
      <c r="B20" s="199">
        <v>13.24</v>
      </c>
      <c r="C20" s="199">
        <v>28.47</v>
      </c>
      <c r="D20" s="199">
        <v>13.33</v>
      </c>
      <c r="E20" s="199">
        <v>11.02</v>
      </c>
      <c r="F20" s="199">
        <v>4.54</v>
      </c>
      <c r="G20" s="199">
        <v>-7.2</v>
      </c>
    </row>
    <row r="21" spans="1:7">
      <c r="A21" s="140">
        <v>41974</v>
      </c>
      <c r="B21" s="199">
        <v>13.34</v>
      </c>
      <c r="C21" s="199">
        <v>28.26</v>
      </c>
      <c r="D21" s="199">
        <v>13.74</v>
      </c>
      <c r="E21" s="199">
        <v>11.3</v>
      </c>
      <c r="F21" s="199">
        <v>5.21</v>
      </c>
      <c r="G21" s="199">
        <v>-6.62</v>
      </c>
    </row>
    <row r="22" spans="1:7">
      <c r="A22" s="140">
        <v>42005</v>
      </c>
      <c r="B22" s="199">
        <v>13.22</v>
      </c>
      <c r="C22" s="199">
        <v>28.14</v>
      </c>
      <c r="D22" s="199">
        <v>13.41</v>
      </c>
      <c r="E22" s="199">
        <v>11.69</v>
      </c>
      <c r="F22" s="199">
        <v>4.88</v>
      </c>
      <c r="G22" s="199">
        <v>-6.72</v>
      </c>
    </row>
    <row r="23" spans="1:7">
      <c r="A23" s="140">
        <v>42036</v>
      </c>
      <c r="B23" s="199">
        <v>12.88</v>
      </c>
      <c r="C23" s="199">
        <v>26.98</v>
      </c>
      <c r="D23" s="199">
        <v>12.9</v>
      </c>
      <c r="E23" s="199">
        <v>11.18</v>
      </c>
      <c r="F23" s="199">
        <v>4.93</v>
      </c>
      <c r="G23" s="199">
        <v>-7.03</v>
      </c>
    </row>
    <row r="24" spans="1:7">
      <c r="A24" s="140">
        <v>42064</v>
      </c>
      <c r="B24" s="199">
        <v>12.76</v>
      </c>
      <c r="C24" s="199">
        <v>26.66</v>
      </c>
      <c r="D24" s="199">
        <v>13.22</v>
      </c>
      <c r="E24" s="199">
        <v>10.08</v>
      </c>
      <c r="F24" s="199">
        <v>4.87</v>
      </c>
      <c r="G24" s="199">
        <v>-7.06</v>
      </c>
    </row>
    <row r="25" spans="1:7">
      <c r="A25" s="140">
        <v>42095</v>
      </c>
      <c r="B25" s="199">
        <v>12.29</v>
      </c>
      <c r="C25" s="199">
        <v>26.48</v>
      </c>
      <c r="D25" s="199">
        <v>12.99</v>
      </c>
      <c r="E25" s="199">
        <v>9.4600000000000009</v>
      </c>
      <c r="F25" s="199">
        <v>4.82</v>
      </c>
      <c r="G25" s="199">
        <v>-7.51</v>
      </c>
    </row>
    <row r="26" spans="1:7">
      <c r="A26" s="140">
        <v>42125</v>
      </c>
      <c r="B26" s="199">
        <v>11.49</v>
      </c>
      <c r="C26" s="199">
        <v>24.73</v>
      </c>
      <c r="D26" s="199">
        <v>12.46</v>
      </c>
      <c r="E26" s="199">
        <v>9.2799999999999994</v>
      </c>
      <c r="F26" s="199">
        <v>4.5199999999999996</v>
      </c>
      <c r="G26" s="199">
        <v>-8.02</v>
      </c>
    </row>
    <row r="27" spans="1:7">
      <c r="A27" s="140">
        <v>42156</v>
      </c>
      <c r="B27" s="199">
        <v>10.95</v>
      </c>
      <c r="C27" s="199">
        <v>23.41</v>
      </c>
      <c r="D27" s="199">
        <v>12.12</v>
      </c>
      <c r="E27" s="199">
        <v>9.39</v>
      </c>
      <c r="F27" s="199">
        <v>4.6399999999999997</v>
      </c>
      <c r="G27" s="199">
        <v>-8.48</v>
      </c>
    </row>
    <row r="28" spans="1:7">
      <c r="A28" s="140">
        <v>42186</v>
      </c>
      <c r="B28" s="199">
        <v>10.67</v>
      </c>
      <c r="C28" s="199">
        <v>22.12</v>
      </c>
      <c r="D28" s="199">
        <v>11.64</v>
      </c>
      <c r="E28" s="199">
        <v>9.8699999999999992</v>
      </c>
      <c r="F28" s="199">
        <v>4.8099999999999996</v>
      </c>
      <c r="G28" s="199">
        <v>-8.75</v>
      </c>
    </row>
    <row r="29" spans="1:7">
      <c r="A29" s="140">
        <v>42217</v>
      </c>
      <c r="B29" s="199">
        <v>10.27</v>
      </c>
      <c r="C29" s="199">
        <v>20.85</v>
      </c>
      <c r="D29" s="199">
        <v>11.32</v>
      </c>
      <c r="E29" s="199">
        <v>10</v>
      </c>
      <c r="F29" s="199">
        <v>4.72</v>
      </c>
      <c r="G29" s="199">
        <v>-9.56</v>
      </c>
    </row>
    <row r="30" spans="1:7">
      <c r="A30" s="140">
        <v>42248</v>
      </c>
      <c r="B30" s="199">
        <v>9.6999999999999993</v>
      </c>
      <c r="C30" s="199">
        <v>20.059999999999999</v>
      </c>
      <c r="D30" s="199">
        <v>11.4</v>
      </c>
      <c r="E30" s="199">
        <v>7.45</v>
      </c>
      <c r="F30" s="199">
        <v>4.68</v>
      </c>
      <c r="G30" s="199">
        <v>-10.06</v>
      </c>
    </row>
    <row r="31" spans="1:7">
      <c r="A31" s="140">
        <v>42278</v>
      </c>
      <c r="B31" s="199">
        <v>8.58</v>
      </c>
      <c r="C31" s="199">
        <v>18.47</v>
      </c>
      <c r="D31" s="199">
        <v>9.86</v>
      </c>
      <c r="E31" s="199">
        <v>6.6</v>
      </c>
      <c r="F31" s="199">
        <v>4.18</v>
      </c>
      <c r="G31" s="199">
        <v>-10.83</v>
      </c>
    </row>
    <row r="32" spans="1:7">
      <c r="A32" s="140">
        <v>42309</v>
      </c>
      <c r="B32" s="199">
        <v>8.4600000000000009</v>
      </c>
      <c r="C32" s="199">
        <v>17.14</v>
      </c>
      <c r="D32" s="199">
        <v>9.52</v>
      </c>
      <c r="E32" s="199">
        <v>10.89</v>
      </c>
      <c r="F32" s="199">
        <v>4.4800000000000004</v>
      </c>
      <c r="G32" s="199">
        <v>-11.73</v>
      </c>
    </row>
    <row r="33" spans="1:7">
      <c r="A33" s="140">
        <v>42339</v>
      </c>
      <c r="B33" s="199">
        <v>7.25</v>
      </c>
      <c r="C33" s="199">
        <v>15.74</v>
      </c>
      <c r="D33" s="199">
        <v>8.7799999999999994</v>
      </c>
      <c r="E33" s="199">
        <v>7.64</v>
      </c>
      <c r="F33" s="199">
        <v>4.68</v>
      </c>
      <c r="G33" s="199">
        <v>-12.96</v>
      </c>
    </row>
    <row r="34" spans="1:7">
      <c r="A34" s="140">
        <v>42370</v>
      </c>
      <c r="B34" s="199">
        <v>6.42</v>
      </c>
      <c r="C34" s="199">
        <v>14.32</v>
      </c>
      <c r="D34" s="199">
        <v>8.48</v>
      </c>
      <c r="E34" s="199">
        <v>5.53</v>
      </c>
      <c r="F34" s="199">
        <v>4</v>
      </c>
      <c r="G34" s="199">
        <v>-13.37</v>
      </c>
    </row>
    <row r="35" spans="1:7">
      <c r="A35" s="140">
        <v>42401</v>
      </c>
      <c r="B35" s="199">
        <v>6.21</v>
      </c>
      <c r="C35" s="199">
        <v>13.5</v>
      </c>
      <c r="D35" s="199">
        <v>8.2100000000000009</v>
      </c>
      <c r="E35" s="199">
        <v>7.39</v>
      </c>
      <c r="F35" s="199">
        <v>3.28</v>
      </c>
      <c r="G35" s="199">
        <v>-13.8</v>
      </c>
    </row>
    <row r="36" spans="1:7">
      <c r="A36" s="140">
        <v>42430</v>
      </c>
      <c r="B36" s="199">
        <v>5.71</v>
      </c>
      <c r="C36" s="199">
        <v>12.6</v>
      </c>
      <c r="D36" s="199">
        <v>7.78</v>
      </c>
      <c r="E36" s="199">
        <v>6.53</v>
      </c>
      <c r="F36" s="199">
        <v>2.78</v>
      </c>
      <c r="G36" s="199">
        <v>-13.74</v>
      </c>
    </row>
    <row r="37" spans="1:7">
      <c r="A37" s="140">
        <v>42461</v>
      </c>
      <c r="B37" s="199">
        <v>5.03</v>
      </c>
      <c r="C37" s="199">
        <v>10.66</v>
      </c>
      <c r="D37" s="199">
        <v>7.38</v>
      </c>
      <c r="E37" s="199">
        <v>5.91</v>
      </c>
      <c r="F37" s="199">
        <v>3.11</v>
      </c>
      <c r="G37" s="199">
        <v>-14.13</v>
      </c>
    </row>
    <row r="38" spans="1:7">
      <c r="A38" s="140">
        <v>42491</v>
      </c>
      <c r="B38" s="199">
        <v>4.8899999999999997</v>
      </c>
      <c r="C38" s="199">
        <v>10.199999999999999</v>
      </c>
      <c r="D38" s="199">
        <v>7.04</v>
      </c>
      <c r="E38" s="199">
        <v>7.2</v>
      </c>
      <c r="F38" s="199">
        <v>2.11</v>
      </c>
      <c r="G38" s="199">
        <v>-14.17</v>
      </c>
    </row>
    <row r="39" spans="1:7">
      <c r="A39" s="140">
        <v>42522</v>
      </c>
      <c r="B39" s="199">
        <v>4.55</v>
      </c>
      <c r="C39" s="199">
        <v>9.73</v>
      </c>
      <c r="D39" s="199">
        <v>6.63</v>
      </c>
      <c r="E39" s="199">
        <v>7.2</v>
      </c>
      <c r="F39" s="199">
        <v>0.56999999999999995</v>
      </c>
      <c r="G39" s="199">
        <v>-14.04</v>
      </c>
    </row>
    <row r="40" spans="1:7">
      <c r="A40" s="140">
        <v>42552</v>
      </c>
      <c r="B40" s="199">
        <v>4.26</v>
      </c>
      <c r="C40" s="199">
        <v>9.26</v>
      </c>
      <c r="D40" s="199">
        <v>6.24</v>
      </c>
      <c r="E40" s="199">
        <v>6.52</v>
      </c>
      <c r="F40" s="199">
        <v>-0.03</v>
      </c>
      <c r="G40" s="199">
        <v>-13.81</v>
      </c>
    </row>
    <row r="41" spans="1:7">
      <c r="A41" s="140">
        <v>42583</v>
      </c>
      <c r="B41" s="199">
        <v>4.05</v>
      </c>
      <c r="C41" s="199">
        <v>8.92</v>
      </c>
      <c r="D41" s="199">
        <v>5.99</v>
      </c>
      <c r="E41" s="199">
        <v>8.67</v>
      </c>
      <c r="F41" s="199">
        <v>-1</v>
      </c>
      <c r="G41" s="199">
        <v>-13.4</v>
      </c>
    </row>
    <row r="42" spans="1:7">
      <c r="A42" s="140">
        <v>42614</v>
      </c>
      <c r="B42" s="199">
        <v>3.83</v>
      </c>
      <c r="C42" s="199">
        <v>8.6300000000000008</v>
      </c>
      <c r="D42" s="199">
        <v>5.67</v>
      </c>
      <c r="E42" s="199">
        <v>9.18</v>
      </c>
      <c r="F42" s="199">
        <v>-1.73</v>
      </c>
      <c r="G42" s="199">
        <v>-13.08</v>
      </c>
    </row>
    <row r="43" spans="1:7">
      <c r="A43" s="140">
        <v>42644</v>
      </c>
      <c r="B43" s="199">
        <v>3.43</v>
      </c>
      <c r="C43" s="199">
        <v>6.98</v>
      </c>
      <c r="D43" s="199">
        <v>5.84</v>
      </c>
      <c r="E43" s="199">
        <v>9.65</v>
      </c>
      <c r="F43" s="199">
        <v>-2.42</v>
      </c>
      <c r="G43" s="199">
        <v>-12.94</v>
      </c>
    </row>
    <row r="44" spans="1:7">
      <c r="A44" s="140">
        <v>42675</v>
      </c>
      <c r="B44" s="199">
        <v>3.32</v>
      </c>
      <c r="C44" s="199">
        <v>6.81</v>
      </c>
      <c r="D44" s="199">
        <v>5.62</v>
      </c>
      <c r="E44" s="199">
        <v>8.68</v>
      </c>
      <c r="F44" s="199">
        <v>-3.04</v>
      </c>
      <c r="G44" s="199">
        <v>-12.19</v>
      </c>
    </row>
    <row r="45" spans="1:7">
      <c r="A45" s="140">
        <v>42705</v>
      </c>
      <c r="B45" s="199">
        <v>3.33</v>
      </c>
      <c r="C45" s="199">
        <v>6.99</v>
      </c>
      <c r="D45" s="199">
        <v>5.53</v>
      </c>
      <c r="E45" s="199">
        <v>7.31</v>
      </c>
      <c r="F45" s="199">
        <v>-5.28</v>
      </c>
      <c r="G45" s="199">
        <v>-11.11</v>
      </c>
    </row>
    <row r="46" spans="1:7">
      <c r="A46" s="140">
        <v>42736</v>
      </c>
      <c r="B46" s="199">
        <v>3.46</v>
      </c>
      <c r="C46" s="199">
        <v>6.79</v>
      </c>
      <c r="D46" s="199">
        <v>5.6</v>
      </c>
      <c r="E46" s="199">
        <v>8.67</v>
      </c>
      <c r="F46" s="199">
        <v>-6.01</v>
      </c>
      <c r="G46" s="199">
        <v>-10.42</v>
      </c>
    </row>
    <row r="47" spans="1:7">
      <c r="A47" s="140">
        <v>42767</v>
      </c>
      <c r="B47" s="199">
        <v>3.46</v>
      </c>
      <c r="C47" s="199">
        <v>6.87</v>
      </c>
      <c r="D47" s="199">
        <v>5.55</v>
      </c>
      <c r="E47" s="199">
        <v>7.78</v>
      </c>
      <c r="F47" s="199">
        <v>-5.9</v>
      </c>
      <c r="G47" s="199">
        <v>-8.9</v>
      </c>
    </row>
    <row r="48" spans="1:7">
      <c r="A48" s="140">
        <v>42795</v>
      </c>
      <c r="B48" s="199">
        <v>3.74</v>
      </c>
      <c r="C48" s="199">
        <v>6.52</v>
      </c>
      <c r="D48" s="199">
        <v>5.64</v>
      </c>
      <c r="E48" s="199">
        <v>9.02</v>
      </c>
      <c r="F48" s="199">
        <v>-5.63</v>
      </c>
      <c r="G48" s="199">
        <v>-8.26</v>
      </c>
    </row>
    <row r="49" spans="1:7">
      <c r="A49" s="140">
        <v>42826</v>
      </c>
      <c r="B49" s="199">
        <v>3.93</v>
      </c>
      <c r="C49" s="199">
        <v>6.96</v>
      </c>
      <c r="D49" s="199">
        <v>5.58</v>
      </c>
      <c r="E49" s="199">
        <v>8.81</v>
      </c>
      <c r="F49" s="199">
        <v>-6.93</v>
      </c>
      <c r="G49" s="199">
        <v>-6.98</v>
      </c>
    </row>
    <row r="50" spans="1:7">
      <c r="A50" s="140">
        <v>42856</v>
      </c>
      <c r="B50" s="199">
        <v>4.12</v>
      </c>
      <c r="C50" s="199">
        <v>6.8</v>
      </c>
      <c r="D50" s="199">
        <v>6.21</v>
      </c>
      <c r="E50" s="199">
        <v>8.6300000000000008</v>
      </c>
      <c r="F50" s="199">
        <v>-5.56</v>
      </c>
      <c r="G50" s="199">
        <v>-5.89</v>
      </c>
    </row>
    <row r="51" spans="1:7">
      <c r="A51" s="140">
        <v>42887</v>
      </c>
      <c r="B51" s="199">
        <v>4.3899999999999997</v>
      </c>
      <c r="C51" s="199">
        <v>6.71</v>
      </c>
      <c r="D51" s="199">
        <v>6.45</v>
      </c>
      <c r="E51" s="199">
        <v>8.33</v>
      </c>
      <c r="F51" s="199">
        <v>-4.22</v>
      </c>
      <c r="G51" s="199">
        <v>-4.47</v>
      </c>
    </row>
    <row r="52" spans="1:7">
      <c r="A52" s="140">
        <v>42917</v>
      </c>
      <c r="B52" s="199">
        <v>4.5999999999999996</v>
      </c>
      <c r="C52" s="199">
        <v>6.56</v>
      </c>
      <c r="D52" s="199">
        <v>6.64</v>
      </c>
      <c r="E52" s="199">
        <v>10.48</v>
      </c>
      <c r="F52" s="199">
        <v>-4.12</v>
      </c>
      <c r="G52" s="199">
        <v>-3.45</v>
      </c>
    </row>
    <row r="53" spans="1:7">
      <c r="A53" s="140">
        <v>42948</v>
      </c>
      <c r="B53" s="199">
        <v>4.78</v>
      </c>
      <c r="C53" s="199">
        <v>6.33</v>
      </c>
      <c r="D53" s="199">
        <v>7.11</v>
      </c>
      <c r="E53" s="199">
        <v>8.32</v>
      </c>
      <c r="F53" s="199">
        <v>-3.2</v>
      </c>
      <c r="G53" s="199">
        <v>-1.76</v>
      </c>
    </row>
    <row r="54" spans="1:7">
      <c r="A54" s="140">
        <v>42979</v>
      </c>
      <c r="B54" s="199">
        <v>4.7699999999999996</v>
      </c>
      <c r="C54" s="199">
        <v>6.01</v>
      </c>
      <c r="D54" s="199">
        <v>7.07</v>
      </c>
      <c r="E54" s="199">
        <v>7.93</v>
      </c>
      <c r="F54" s="199">
        <v>-2.97</v>
      </c>
      <c r="G54" s="199">
        <v>-0.5</v>
      </c>
    </row>
    <row r="55" spans="1:7">
      <c r="A55" s="140">
        <v>43009</v>
      </c>
      <c r="B55" s="199">
        <v>5.71</v>
      </c>
      <c r="C55" s="199">
        <v>6.91</v>
      </c>
      <c r="D55" s="199">
        <v>7.46</v>
      </c>
      <c r="E55" s="199">
        <v>8.98</v>
      </c>
      <c r="F55" s="199">
        <v>-1.94</v>
      </c>
      <c r="G55" s="199">
        <v>1.25</v>
      </c>
    </row>
    <row r="56" spans="1:7">
      <c r="A56" s="140">
        <v>43040</v>
      </c>
      <c r="B56" s="199">
        <v>5.95</v>
      </c>
      <c r="C56" s="199">
        <v>6.54</v>
      </c>
      <c r="D56" s="199">
        <v>7.72</v>
      </c>
      <c r="E56" s="199">
        <v>10.1</v>
      </c>
      <c r="F56" s="199">
        <v>-1.07</v>
      </c>
      <c r="G56" s="199">
        <v>2.75</v>
      </c>
    </row>
    <row r="57" spans="1:7">
      <c r="A57" s="140">
        <v>43070</v>
      </c>
      <c r="B57" s="199">
        <v>5.8</v>
      </c>
      <c r="C57" s="199">
        <v>5.69</v>
      </c>
      <c r="D57" s="199">
        <v>8.06</v>
      </c>
      <c r="E57" s="199">
        <v>9.9499999999999993</v>
      </c>
      <c r="F57" s="199">
        <v>0</v>
      </c>
      <c r="G57" s="199">
        <v>4.0999999999999996</v>
      </c>
    </row>
    <row r="58" spans="1:7">
      <c r="A58" s="140">
        <v>43101</v>
      </c>
      <c r="B58" s="199">
        <v>6.09</v>
      </c>
      <c r="C58" s="199">
        <v>5.25</v>
      </c>
      <c r="D58" s="199">
        <v>8.1</v>
      </c>
      <c r="E58" s="199">
        <v>11.76</v>
      </c>
      <c r="F58" s="199">
        <v>1.31</v>
      </c>
      <c r="G58" s="199">
        <v>5.77</v>
      </c>
    </row>
    <row r="59" spans="1:7">
      <c r="A59" s="140">
        <v>43132</v>
      </c>
      <c r="B59" s="199">
        <v>5.93</v>
      </c>
      <c r="C59" s="199">
        <v>4.96</v>
      </c>
      <c r="D59" s="199">
        <v>7.94</v>
      </c>
      <c r="E59" s="199">
        <v>10.75</v>
      </c>
      <c r="F59" s="199">
        <v>1.97</v>
      </c>
      <c r="G59" s="199">
        <v>5.64</v>
      </c>
    </row>
    <row r="60" spans="1:7">
      <c r="A60" s="140">
        <v>43160</v>
      </c>
      <c r="B60" s="199">
        <v>5.93</v>
      </c>
      <c r="C60" s="199">
        <v>4.8600000000000003</v>
      </c>
      <c r="D60" s="199">
        <v>7.72</v>
      </c>
      <c r="E60" s="199">
        <v>10.51</v>
      </c>
      <c r="F60" s="199">
        <v>2.83</v>
      </c>
      <c r="G60" s="199">
        <v>7.42</v>
      </c>
    </row>
    <row r="61" spans="1:7">
      <c r="A61" s="140">
        <v>43191</v>
      </c>
      <c r="B61" s="199">
        <v>6.45</v>
      </c>
      <c r="C61" s="199">
        <v>4.67</v>
      </c>
      <c r="D61" s="199">
        <v>7.88</v>
      </c>
      <c r="E61" s="199">
        <v>13.79</v>
      </c>
      <c r="F61" s="199">
        <v>3.59</v>
      </c>
      <c r="G61" s="199">
        <v>8.75</v>
      </c>
    </row>
    <row r="62" spans="1:7">
      <c r="A62" s="140">
        <v>43221</v>
      </c>
      <c r="B62" s="199">
        <v>6.36</v>
      </c>
      <c r="C62" s="199">
        <v>4.51</v>
      </c>
      <c r="D62" s="199">
        <v>7.74</v>
      </c>
      <c r="E62" s="199">
        <v>12.58</v>
      </c>
      <c r="F62" s="199">
        <v>3.6</v>
      </c>
      <c r="G62" s="199">
        <v>9.7899999999999991</v>
      </c>
    </row>
    <row r="63" spans="1:7">
      <c r="A63" s="140">
        <v>43252</v>
      </c>
      <c r="B63" s="199">
        <v>6.34</v>
      </c>
      <c r="C63" s="199">
        <v>4.3600000000000003</v>
      </c>
      <c r="D63" s="199">
        <v>7.66</v>
      </c>
      <c r="E63" s="199">
        <v>12.1</v>
      </c>
      <c r="F63" s="199">
        <v>4.3</v>
      </c>
      <c r="G63" s="199">
        <v>10.19</v>
      </c>
    </row>
    <row r="64" spans="1:7">
      <c r="A64" s="140">
        <v>43282</v>
      </c>
      <c r="B64" s="199">
        <v>6.5</v>
      </c>
      <c r="C64" s="199">
        <v>3.99</v>
      </c>
      <c r="D64" s="199">
        <v>7.73</v>
      </c>
      <c r="E64" s="199">
        <v>12.08</v>
      </c>
      <c r="F64" s="199">
        <v>4.9400000000000004</v>
      </c>
      <c r="G64" s="199">
        <v>10.79</v>
      </c>
    </row>
    <row r="65" spans="1:7">
      <c r="A65" s="140">
        <v>43313</v>
      </c>
      <c r="B65" s="199">
        <v>6.86</v>
      </c>
      <c r="C65" s="199">
        <v>3.63</v>
      </c>
      <c r="D65" s="199">
        <v>7.78</v>
      </c>
      <c r="E65" s="199">
        <v>13.51</v>
      </c>
      <c r="F65" s="199">
        <v>5.74</v>
      </c>
      <c r="G65" s="199">
        <v>11.54</v>
      </c>
    </row>
    <row r="66" spans="1:7">
      <c r="A66" s="140">
        <v>43344</v>
      </c>
      <c r="B66" s="199">
        <v>7.17</v>
      </c>
      <c r="C66" s="199">
        <v>4.16</v>
      </c>
      <c r="D66" s="199">
        <v>8.0500000000000007</v>
      </c>
      <c r="E66" s="199">
        <v>12.68</v>
      </c>
      <c r="F66" s="199">
        <v>5.54</v>
      </c>
      <c r="G66" s="199">
        <v>12.06</v>
      </c>
    </row>
    <row r="67" spans="1:7">
      <c r="A67" s="140">
        <v>43374</v>
      </c>
      <c r="B67" s="199">
        <v>7.54</v>
      </c>
      <c r="C67" s="199">
        <v>4.38</v>
      </c>
      <c r="D67" s="199">
        <v>8.2899999999999991</v>
      </c>
      <c r="E67" s="199">
        <v>13.24</v>
      </c>
      <c r="F67" s="199">
        <v>6.89</v>
      </c>
      <c r="G67" s="199">
        <v>12.63</v>
      </c>
    </row>
    <row r="68" spans="1:7">
      <c r="A68" s="140">
        <v>43405</v>
      </c>
      <c r="B68" s="199">
        <v>8.1</v>
      </c>
      <c r="C68" s="199">
        <v>4.51</v>
      </c>
      <c r="D68" s="199">
        <v>8.4</v>
      </c>
      <c r="E68" s="199">
        <v>14.93</v>
      </c>
      <c r="F68" s="199">
        <v>7.87</v>
      </c>
      <c r="G68" s="199">
        <v>13.15</v>
      </c>
    </row>
    <row r="69" spans="1:7">
      <c r="A69" s="140">
        <v>43435</v>
      </c>
      <c r="B69" s="199">
        <v>8.6</v>
      </c>
      <c r="C69" s="199">
        <v>4.7300000000000004</v>
      </c>
      <c r="D69" s="199">
        <v>8.2899999999999991</v>
      </c>
      <c r="E69" s="199">
        <v>16.3</v>
      </c>
      <c r="F69" s="199">
        <v>10.68</v>
      </c>
      <c r="G69" s="199">
        <v>13.49</v>
      </c>
    </row>
    <row r="70" spans="1:7">
      <c r="A70" s="140">
        <v>43466</v>
      </c>
      <c r="B70" s="199">
        <v>8.6</v>
      </c>
      <c r="C70" s="199">
        <v>4.71</v>
      </c>
      <c r="D70" s="199">
        <v>8.75</v>
      </c>
      <c r="E70" s="199">
        <v>15.27</v>
      </c>
      <c r="F70" s="199">
        <v>12.28</v>
      </c>
      <c r="G70" s="199">
        <v>13.38</v>
      </c>
    </row>
    <row r="71" spans="1:7">
      <c r="A71" s="140">
        <v>43497</v>
      </c>
      <c r="B71" s="199">
        <v>9.24</v>
      </c>
      <c r="C71" s="199">
        <v>5.05</v>
      </c>
      <c r="D71" s="199">
        <v>9.42</v>
      </c>
      <c r="E71" s="199">
        <v>16.329999999999998</v>
      </c>
      <c r="F71" s="199">
        <v>13.16</v>
      </c>
      <c r="G71" s="199">
        <v>14.91</v>
      </c>
    </row>
    <row r="72" spans="1:7">
      <c r="A72" s="140">
        <v>43525</v>
      </c>
      <c r="B72" s="199">
        <v>9.39</v>
      </c>
      <c r="C72" s="199">
        <v>5.19</v>
      </c>
      <c r="D72" s="199">
        <v>9.83</v>
      </c>
      <c r="E72" s="199">
        <v>16.47</v>
      </c>
      <c r="F72" s="199">
        <v>13.36</v>
      </c>
      <c r="G72" s="199">
        <v>14.67</v>
      </c>
    </row>
    <row r="73" spans="1:7">
      <c r="A73" s="140">
        <v>43556</v>
      </c>
      <c r="B73" s="199">
        <v>9.6999999999999993</v>
      </c>
      <c r="C73" s="199">
        <v>5.21</v>
      </c>
      <c r="D73" s="199">
        <v>10.39</v>
      </c>
      <c r="E73" s="199">
        <v>16.760000000000002</v>
      </c>
      <c r="F73" s="199">
        <v>14.41</v>
      </c>
      <c r="G73" s="199">
        <v>15.08</v>
      </c>
    </row>
    <row r="74" spans="1:7">
      <c r="A74" s="140">
        <v>43586</v>
      </c>
      <c r="B74" s="199">
        <v>10.16</v>
      </c>
      <c r="C74" s="199">
        <v>5.32</v>
      </c>
      <c r="D74" s="199">
        <v>10.69</v>
      </c>
      <c r="E74" s="199">
        <v>18.079999999999998</v>
      </c>
      <c r="F74" s="199">
        <v>15.73</v>
      </c>
      <c r="G74" s="199">
        <v>15.82</v>
      </c>
    </row>
    <row r="75" spans="1:7">
      <c r="A75" s="140">
        <v>43617</v>
      </c>
      <c r="B75" s="199">
        <v>10.33</v>
      </c>
      <c r="C75" s="199">
        <v>5.56</v>
      </c>
      <c r="D75" s="199">
        <v>10.93</v>
      </c>
      <c r="E75" s="199">
        <v>17.68</v>
      </c>
      <c r="F75" s="199">
        <v>16.239999999999998</v>
      </c>
      <c r="G75" s="199">
        <v>16.72</v>
      </c>
    </row>
    <row r="76" spans="1:7">
      <c r="A76" s="140">
        <v>43647</v>
      </c>
      <c r="B76" s="5">
        <v>10.81</v>
      </c>
      <c r="C76" s="5">
        <v>5.78</v>
      </c>
      <c r="D76" s="5">
        <v>11.64</v>
      </c>
      <c r="E76" s="5">
        <v>18.89</v>
      </c>
      <c r="F76" s="5">
        <v>16.690000000000001</v>
      </c>
      <c r="G76" s="5">
        <v>16.989999999999998</v>
      </c>
    </row>
    <row r="77" spans="1:7">
      <c r="A77" s="140">
        <v>43678</v>
      </c>
      <c r="B77" s="5">
        <v>10.93</v>
      </c>
      <c r="C77" s="5">
        <v>5.93</v>
      </c>
      <c r="D77" s="5">
        <v>11.89</v>
      </c>
      <c r="E77" s="148">
        <v>18.600000000000001</v>
      </c>
      <c r="F77" s="5">
        <v>16.12</v>
      </c>
      <c r="G77" s="5">
        <v>17.670000000000002</v>
      </c>
    </row>
    <row r="78" spans="1:7">
      <c r="A78" s="140">
        <v>43709</v>
      </c>
      <c r="B78" s="5">
        <v>11.49</v>
      </c>
      <c r="C78" s="5">
        <v>5.75</v>
      </c>
      <c r="D78" s="5">
        <v>12.56</v>
      </c>
      <c r="E78" s="5">
        <v>21.57</v>
      </c>
      <c r="F78" s="5">
        <v>17.28</v>
      </c>
      <c r="G78" s="148">
        <v>18.2</v>
      </c>
    </row>
    <row r="79" spans="1:7">
      <c r="A79" s="140">
        <v>43739</v>
      </c>
      <c r="B79" s="5">
        <v>11.62</v>
      </c>
      <c r="C79" s="5">
        <v>6.05</v>
      </c>
      <c r="D79" s="5">
        <v>13.06</v>
      </c>
      <c r="E79" s="5">
        <v>20.440000000000001</v>
      </c>
      <c r="F79" s="5">
        <v>17.38</v>
      </c>
      <c r="G79" s="5">
        <v>18.920000000000002</v>
      </c>
    </row>
    <row r="80" spans="1:7">
      <c r="A80" s="140">
        <v>43770</v>
      </c>
      <c r="B80" s="5">
        <v>11.38</v>
      </c>
      <c r="C80" s="5">
        <v>6.36</v>
      </c>
      <c r="D80" s="5">
        <v>13.13</v>
      </c>
      <c r="E80" s="5">
        <v>16.91</v>
      </c>
      <c r="F80" s="5">
        <v>17.52</v>
      </c>
      <c r="G80" s="5">
        <v>19.18</v>
      </c>
    </row>
    <row r="81" spans="1:7">
      <c r="A81" s="140">
        <v>43800</v>
      </c>
      <c r="B81" s="5">
        <v>11.92</v>
      </c>
      <c r="C81" s="5">
        <v>6.56</v>
      </c>
      <c r="D81" s="5">
        <v>14.06</v>
      </c>
      <c r="E81" s="5">
        <v>18.510000000000002</v>
      </c>
      <c r="F81" s="5">
        <v>16.72</v>
      </c>
      <c r="G81" s="5">
        <v>19.45</v>
      </c>
    </row>
    <row r="82" spans="1:7">
      <c r="A82" s="140"/>
      <c r="B82" s="78"/>
      <c r="C82" s="78"/>
      <c r="D82" s="78"/>
      <c r="E82" s="78"/>
      <c r="F82" s="78"/>
      <c r="G82" s="78"/>
    </row>
    <row r="83" spans="1:7" ht="60" customHeight="1">
      <c r="A83" s="493"/>
      <c r="B83" s="493"/>
      <c r="C83" s="493"/>
      <c r="D83" s="493"/>
      <c r="E83" s="493"/>
      <c r="F83" s="493"/>
      <c r="G83" s="493"/>
    </row>
    <row r="84" spans="1:7" ht="60" customHeight="1">
      <c r="A84" s="493"/>
      <c r="B84" s="493"/>
      <c r="C84" s="493"/>
      <c r="D84" s="493"/>
      <c r="E84" s="493"/>
      <c r="F84" s="493"/>
      <c r="G84" s="493"/>
    </row>
    <row r="85" spans="1:7" ht="60" customHeight="1">
      <c r="A85" s="493"/>
      <c r="B85" s="493"/>
      <c r="C85" s="493"/>
      <c r="D85" s="493"/>
      <c r="E85" s="493"/>
      <c r="F85" s="493"/>
      <c r="G85" s="493"/>
    </row>
    <row r="86" spans="1:7" ht="60" customHeight="1">
      <c r="A86" s="493"/>
      <c r="B86" s="493"/>
      <c r="C86" s="493"/>
      <c r="D86" s="493"/>
      <c r="E86" s="493"/>
      <c r="F86" s="493"/>
      <c r="G86" s="493"/>
    </row>
    <row r="87" spans="1:7" ht="60" customHeight="1">
      <c r="A87" s="493"/>
      <c r="B87" s="493"/>
      <c r="C87" s="493"/>
      <c r="D87" s="493"/>
      <c r="E87" s="493"/>
      <c r="F87" s="493"/>
      <c r="G87" s="493"/>
    </row>
    <row r="88" spans="1:7" ht="60" customHeight="1">
      <c r="A88" s="493"/>
      <c r="B88" s="493"/>
      <c r="C88" s="493"/>
      <c r="D88" s="493"/>
      <c r="E88" s="493"/>
      <c r="F88" s="493"/>
      <c r="G88" s="493"/>
    </row>
    <row r="89" spans="1:7">
      <c r="A89" s="140"/>
      <c r="B89" s="78"/>
      <c r="C89" s="78"/>
      <c r="D89" s="78"/>
      <c r="E89" s="78"/>
      <c r="F89" s="78"/>
      <c r="G89" s="78"/>
    </row>
    <row r="90" spans="1:7">
      <c r="A90" s="140"/>
      <c r="B90" s="78"/>
      <c r="C90" s="78"/>
      <c r="D90" s="78"/>
      <c r="E90" s="78"/>
      <c r="F90" s="78"/>
      <c r="G90" s="78"/>
    </row>
    <row r="91" spans="1:7">
      <c r="A91" s="140"/>
      <c r="B91" s="78"/>
      <c r="C91" s="78"/>
      <c r="D91" s="78"/>
      <c r="E91" s="78"/>
      <c r="F91" s="78"/>
      <c r="G91" s="78"/>
    </row>
    <row r="92" spans="1:7">
      <c r="A92" s="140"/>
      <c r="B92" s="78"/>
      <c r="C92" s="78"/>
      <c r="D92" s="78"/>
      <c r="E92" s="78"/>
      <c r="F92" s="78"/>
      <c r="G92" s="78"/>
    </row>
    <row r="93" spans="1:7">
      <c r="A93" s="140"/>
      <c r="B93" s="78"/>
      <c r="C93" s="78"/>
      <c r="D93" s="78"/>
      <c r="E93" s="78"/>
      <c r="F93" s="78"/>
      <c r="G93" s="78"/>
    </row>
    <row r="94" spans="1:7">
      <c r="A94" s="140"/>
      <c r="B94" s="78"/>
      <c r="C94" s="78"/>
      <c r="D94" s="78"/>
      <c r="E94" s="78"/>
      <c r="F94" s="78"/>
      <c r="G94" s="78"/>
    </row>
    <row r="95" spans="1:7">
      <c r="A95" s="140"/>
      <c r="B95" s="78"/>
      <c r="C95" s="78"/>
      <c r="D95" s="78"/>
      <c r="E95" s="78"/>
      <c r="F95" s="78"/>
      <c r="G95" s="78"/>
    </row>
    <row r="96" spans="1:7">
      <c r="A96" s="140"/>
      <c r="B96" s="78"/>
      <c r="C96" s="78"/>
      <c r="D96" s="78"/>
      <c r="E96" s="78"/>
      <c r="F96" s="78"/>
      <c r="G96" s="78"/>
    </row>
    <row r="97" spans="1:16">
      <c r="A97" s="140"/>
      <c r="B97" s="78"/>
      <c r="C97" s="78"/>
      <c r="D97" s="78"/>
      <c r="E97" s="78"/>
      <c r="F97" s="78"/>
      <c r="G97" s="78"/>
    </row>
    <row r="98" spans="1:16">
      <c r="A98" s="140"/>
      <c r="B98" s="78"/>
      <c r="C98" s="78"/>
      <c r="D98" s="78"/>
      <c r="E98" s="78"/>
      <c r="F98" s="78"/>
      <c r="G98" s="78"/>
    </row>
    <row r="99" spans="1:16">
      <c r="A99" s="140"/>
      <c r="B99" s="78"/>
      <c r="C99" s="78"/>
      <c r="D99" s="78"/>
      <c r="E99" s="78"/>
      <c r="F99" s="78"/>
      <c r="G99" s="78"/>
    </row>
    <row r="101" spans="1:16">
      <c r="A101" s="494"/>
      <c r="B101" s="494"/>
      <c r="C101" s="494"/>
      <c r="D101" s="494"/>
      <c r="E101" s="494"/>
      <c r="F101" s="494"/>
      <c r="G101" s="494"/>
      <c r="H101" s="494"/>
      <c r="I101" s="494"/>
      <c r="J101" s="494"/>
      <c r="K101" s="494"/>
      <c r="L101" s="494"/>
      <c r="M101" s="494"/>
      <c r="N101" s="494"/>
      <c r="O101" s="494"/>
      <c r="P101" s="494"/>
    </row>
    <row r="102" spans="1:16">
      <c r="A102" s="494"/>
      <c r="B102" s="494"/>
      <c r="C102" s="494"/>
      <c r="D102" s="494"/>
      <c r="E102" s="494"/>
      <c r="F102" s="494"/>
      <c r="G102" s="494"/>
      <c r="H102" s="494"/>
      <c r="I102" s="494"/>
      <c r="J102" s="494"/>
      <c r="K102" s="494"/>
      <c r="L102" s="494"/>
      <c r="M102" s="494"/>
      <c r="N102" s="494"/>
      <c r="O102" s="494"/>
      <c r="P102" s="494"/>
    </row>
    <row r="103" spans="1:16">
      <c r="A103" s="494"/>
      <c r="B103" s="494"/>
      <c r="C103" s="494"/>
      <c r="D103" s="494"/>
      <c r="E103" s="494"/>
      <c r="F103" s="494"/>
      <c r="G103" s="494"/>
      <c r="H103" s="494"/>
      <c r="I103" s="494"/>
      <c r="J103" s="494"/>
      <c r="K103" s="494"/>
      <c r="L103" s="494"/>
      <c r="M103" s="494"/>
      <c r="N103" s="494"/>
      <c r="O103" s="494"/>
      <c r="P103" s="494"/>
    </row>
    <row r="104" spans="1:16">
      <c r="A104" s="494"/>
      <c r="B104" s="494"/>
      <c r="C104" s="494"/>
      <c r="D104" s="494"/>
      <c r="E104" s="494"/>
      <c r="F104" s="494"/>
      <c r="G104" s="494"/>
      <c r="H104" s="494"/>
      <c r="I104" s="494"/>
      <c r="J104" s="494"/>
      <c r="K104" s="494"/>
      <c r="L104" s="494"/>
      <c r="M104" s="494"/>
      <c r="N104" s="494"/>
      <c r="O104" s="494"/>
      <c r="P104" s="494"/>
    </row>
    <row r="105" spans="1:16">
      <c r="A105" s="494"/>
      <c r="B105" s="494"/>
      <c r="C105" s="494"/>
      <c r="D105" s="494"/>
      <c r="E105" s="494"/>
      <c r="F105" s="494"/>
      <c r="G105" s="494"/>
      <c r="H105" s="494"/>
      <c r="I105" s="494"/>
      <c r="J105" s="494"/>
      <c r="K105" s="494"/>
      <c r="L105" s="494"/>
      <c r="M105" s="494"/>
      <c r="N105" s="494"/>
      <c r="O105" s="494"/>
      <c r="P105" s="494"/>
    </row>
    <row r="106" spans="1:16">
      <c r="A106" s="494"/>
      <c r="B106" s="494"/>
      <c r="C106" s="494"/>
      <c r="D106" s="494"/>
      <c r="E106" s="494"/>
      <c r="F106" s="494"/>
      <c r="G106" s="494"/>
      <c r="H106" s="494"/>
      <c r="I106" s="494"/>
      <c r="J106" s="494"/>
      <c r="K106" s="494"/>
      <c r="L106" s="494"/>
      <c r="M106" s="494"/>
      <c r="N106" s="494"/>
      <c r="O106" s="494"/>
      <c r="P106" s="494"/>
    </row>
  </sheetData>
  <mergeCells count="12">
    <mergeCell ref="A106:P106"/>
    <mergeCell ref="A101:P101"/>
    <mergeCell ref="A102:P102"/>
    <mergeCell ref="A103:P103"/>
    <mergeCell ref="A104:P104"/>
    <mergeCell ref="A105:P105"/>
    <mergeCell ref="A88:G88"/>
    <mergeCell ref="A83:G83"/>
    <mergeCell ref="A84:G84"/>
    <mergeCell ref="A85:G85"/>
    <mergeCell ref="A86:G86"/>
    <mergeCell ref="A87:G87"/>
  </mergeCells>
  <pageMargins left="0.511811024" right="0.511811024" top="0.78740157499999996" bottom="0.78740157499999996" header="0.31496062000000002" footer="0.3149606200000000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Planilha29">
    <tabColor theme="0" tint="-0.14999847407452621"/>
  </sheetPr>
  <dimension ref="A1:G81"/>
  <sheetViews>
    <sheetView showGridLines="0" workbookViewId="0"/>
  </sheetViews>
  <sheetFormatPr defaultColWidth="9" defaultRowHeight="15"/>
  <cols>
    <col min="1" max="1" width="9" style="5"/>
    <col min="2" max="7" width="15.625" style="5" customWidth="1"/>
    <col min="8" max="16384" width="9" style="5"/>
  </cols>
  <sheetData>
    <row r="1" spans="1:7" ht="15.75">
      <c r="A1" s="17" t="s">
        <v>10</v>
      </c>
    </row>
    <row r="3" spans="1:7" ht="15.75">
      <c r="A3" s="6" t="s">
        <v>45</v>
      </c>
    </row>
    <row r="4" spans="1:7">
      <c r="A4" s="5" t="s">
        <v>148</v>
      </c>
    </row>
    <row r="5" spans="1:7">
      <c r="G5" s="80"/>
    </row>
    <row r="6" spans="1:7">
      <c r="G6" s="80" t="s">
        <v>178</v>
      </c>
    </row>
    <row r="7" spans="1:7" s="255" customFormat="1" ht="30">
      <c r="B7" s="254" t="s">
        <v>345</v>
      </c>
      <c r="C7" s="254" t="s">
        <v>341</v>
      </c>
      <c r="D7" s="254" t="s">
        <v>342</v>
      </c>
      <c r="E7" s="254" t="s">
        <v>344</v>
      </c>
      <c r="F7" s="254" t="s">
        <v>343</v>
      </c>
      <c r="G7" s="254" t="s">
        <v>220</v>
      </c>
    </row>
    <row r="8" spans="1:7">
      <c r="B8" s="60"/>
      <c r="C8" s="60"/>
      <c r="D8" s="60"/>
      <c r="E8" s="60"/>
      <c r="F8" s="60"/>
      <c r="G8" s="60"/>
    </row>
    <row r="9" spans="1:7">
      <c r="A9" s="140">
        <v>41609</v>
      </c>
      <c r="B9" s="355">
        <v>15.3</v>
      </c>
      <c r="C9" s="355">
        <v>17.399999999999999</v>
      </c>
      <c r="D9" s="355">
        <v>96.5</v>
      </c>
      <c r="E9" s="355">
        <v>11.1</v>
      </c>
      <c r="F9" s="355">
        <v>9.5</v>
      </c>
      <c r="G9" s="355">
        <v>179</v>
      </c>
    </row>
    <row r="10" spans="1:7">
      <c r="A10" s="140">
        <v>41640</v>
      </c>
      <c r="B10" s="355">
        <v>14.6</v>
      </c>
      <c r="C10" s="355">
        <v>17.600000000000001</v>
      </c>
      <c r="D10" s="355">
        <v>95.2</v>
      </c>
      <c r="E10" s="355">
        <v>11.3</v>
      </c>
      <c r="F10" s="355">
        <v>9.6</v>
      </c>
      <c r="G10" s="355">
        <v>177</v>
      </c>
    </row>
    <row r="11" spans="1:7">
      <c r="A11" s="140">
        <v>41671</v>
      </c>
      <c r="B11" s="355">
        <v>14.8</v>
      </c>
      <c r="C11" s="355">
        <v>19.600000000000001</v>
      </c>
      <c r="D11" s="355">
        <v>97.2</v>
      </c>
      <c r="E11" s="355">
        <v>10.8</v>
      </c>
      <c r="F11" s="355">
        <v>9.4</v>
      </c>
      <c r="G11" s="355">
        <v>179.7</v>
      </c>
    </row>
    <row r="12" spans="1:7">
      <c r="A12" s="140">
        <v>41699</v>
      </c>
      <c r="B12" s="355">
        <v>14.8</v>
      </c>
      <c r="C12" s="355">
        <v>17.899999999999999</v>
      </c>
      <c r="D12" s="355">
        <v>98.5</v>
      </c>
      <c r="E12" s="355">
        <v>10.7</v>
      </c>
      <c r="F12" s="355">
        <v>9.1999999999999993</v>
      </c>
      <c r="G12" s="355">
        <v>179.9</v>
      </c>
    </row>
    <row r="13" spans="1:7">
      <c r="A13" s="140">
        <v>41730</v>
      </c>
      <c r="B13" s="355">
        <v>14.5</v>
      </c>
      <c r="C13" s="355">
        <v>17</v>
      </c>
      <c r="D13" s="355">
        <v>98.9</v>
      </c>
      <c r="E13" s="355">
        <v>11.3</v>
      </c>
      <c r="F13" s="355">
        <v>9.1999999999999993</v>
      </c>
      <c r="G13" s="355">
        <v>179.3</v>
      </c>
    </row>
    <row r="14" spans="1:7">
      <c r="A14" s="140">
        <v>41760</v>
      </c>
      <c r="B14" s="355">
        <v>15.3</v>
      </c>
      <c r="C14" s="355">
        <v>17.100000000000001</v>
      </c>
      <c r="D14" s="355">
        <v>96.4</v>
      </c>
      <c r="E14" s="355">
        <v>10.8</v>
      </c>
      <c r="F14" s="355">
        <v>9.1999999999999993</v>
      </c>
      <c r="G14" s="355">
        <v>179.4</v>
      </c>
    </row>
    <row r="15" spans="1:7">
      <c r="A15" s="140">
        <v>41791</v>
      </c>
      <c r="B15" s="148">
        <v>14.2</v>
      </c>
      <c r="C15" s="148">
        <v>16.899999999999999</v>
      </c>
      <c r="D15" s="148">
        <v>96.8</v>
      </c>
      <c r="E15" s="148">
        <v>10</v>
      </c>
      <c r="F15" s="148">
        <v>8.6999999999999993</v>
      </c>
      <c r="G15" s="148">
        <v>176.3</v>
      </c>
    </row>
    <row r="16" spans="1:7">
      <c r="A16" s="140">
        <v>41821</v>
      </c>
      <c r="B16" s="148">
        <v>14.7</v>
      </c>
      <c r="C16" s="148">
        <v>16.2</v>
      </c>
      <c r="D16" s="148">
        <v>98.1</v>
      </c>
      <c r="E16" s="148">
        <v>10.3</v>
      </c>
      <c r="F16" s="148">
        <v>9.1</v>
      </c>
      <c r="G16" s="148">
        <v>178.1</v>
      </c>
    </row>
    <row r="17" spans="1:7">
      <c r="A17" s="140">
        <v>41852</v>
      </c>
      <c r="B17" s="148">
        <v>14.2</v>
      </c>
      <c r="C17" s="148">
        <v>15.2</v>
      </c>
      <c r="D17" s="148">
        <v>100</v>
      </c>
      <c r="E17" s="148">
        <v>10.7</v>
      </c>
      <c r="F17" s="148">
        <v>9.4</v>
      </c>
      <c r="G17" s="148">
        <v>180.7</v>
      </c>
    </row>
    <row r="18" spans="1:7">
      <c r="A18" s="140">
        <v>41883</v>
      </c>
      <c r="B18" s="148">
        <v>16.5</v>
      </c>
      <c r="C18" s="148">
        <v>15.2</v>
      </c>
      <c r="D18" s="148">
        <v>98.3</v>
      </c>
      <c r="E18" s="148">
        <v>11</v>
      </c>
      <c r="F18" s="148">
        <v>9.8000000000000007</v>
      </c>
      <c r="G18" s="148">
        <v>183.1</v>
      </c>
    </row>
    <row r="19" spans="1:7">
      <c r="A19" s="140">
        <v>41913</v>
      </c>
      <c r="B19" s="148">
        <v>17.100000000000001</v>
      </c>
      <c r="C19" s="148">
        <v>23.5</v>
      </c>
      <c r="D19" s="148">
        <v>97</v>
      </c>
      <c r="E19" s="148">
        <v>10.7</v>
      </c>
      <c r="F19" s="148">
        <v>9.6</v>
      </c>
      <c r="G19" s="148">
        <v>186.1</v>
      </c>
    </row>
    <row r="20" spans="1:7">
      <c r="A20" s="140">
        <v>41944</v>
      </c>
      <c r="B20" s="148">
        <v>15.1</v>
      </c>
      <c r="C20" s="148">
        <v>20.5</v>
      </c>
      <c r="D20" s="148">
        <v>95</v>
      </c>
      <c r="E20" s="148">
        <v>10.8</v>
      </c>
      <c r="F20" s="148">
        <v>9.4</v>
      </c>
      <c r="G20" s="148">
        <v>180.8</v>
      </c>
    </row>
    <row r="21" spans="1:7">
      <c r="A21" s="140">
        <v>41974</v>
      </c>
      <c r="B21" s="148">
        <v>15.9</v>
      </c>
      <c r="C21" s="148">
        <v>17.8</v>
      </c>
      <c r="D21" s="148">
        <v>97.5</v>
      </c>
      <c r="E21" s="148">
        <v>10.9</v>
      </c>
      <c r="F21" s="148">
        <v>9.3000000000000007</v>
      </c>
      <c r="G21" s="148">
        <v>179.5</v>
      </c>
    </row>
    <row r="22" spans="1:7">
      <c r="A22" s="140">
        <v>42005</v>
      </c>
      <c r="B22" s="148">
        <v>17</v>
      </c>
      <c r="C22" s="148">
        <v>16.5</v>
      </c>
      <c r="D22" s="148">
        <v>99.3</v>
      </c>
      <c r="E22" s="148">
        <v>10</v>
      </c>
      <c r="F22" s="148">
        <v>9.4</v>
      </c>
      <c r="G22" s="148">
        <v>180.2</v>
      </c>
    </row>
    <row r="23" spans="1:7">
      <c r="A23" s="140">
        <v>42036</v>
      </c>
      <c r="B23" s="148">
        <v>13.3</v>
      </c>
      <c r="C23" s="148">
        <v>15</v>
      </c>
      <c r="D23" s="148">
        <v>94.6</v>
      </c>
      <c r="E23" s="148">
        <v>9.1999999999999993</v>
      </c>
      <c r="F23" s="148">
        <v>8.9</v>
      </c>
      <c r="G23" s="148">
        <v>168</v>
      </c>
    </row>
    <row r="24" spans="1:7">
      <c r="A24" s="140">
        <v>42064</v>
      </c>
      <c r="B24" s="148">
        <v>14.3</v>
      </c>
      <c r="C24" s="148">
        <v>14.4</v>
      </c>
      <c r="D24" s="148">
        <v>93.5</v>
      </c>
      <c r="E24" s="148">
        <v>9.1</v>
      </c>
      <c r="F24" s="148">
        <v>9.6</v>
      </c>
      <c r="G24" s="148">
        <v>166.8</v>
      </c>
    </row>
    <row r="25" spans="1:7">
      <c r="A25" s="140">
        <v>42095</v>
      </c>
      <c r="B25" s="148">
        <v>15.4</v>
      </c>
      <c r="C25" s="148">
        <v>14.3</v>
      </c>
      <c r="D25" s="148">
        <v>93.6</v>
      </c>
      <c r="E25" s="148">
        <v>9.1</v>
      </c>
      <c r="F25" s="148">
        <v>9.1</v>
      </c>
      <c r="G25" s="148">
        <v>167.2</v>
      </c>
    </row>
    <row r="26" spans="1:7">
      <c r="A26" s="140">
        <v>42125</v>
      </c>
      <c r="B26" s="148">
        <v>9.6999999999999993</v>
      </c>
      <c r="C26" s="148">
        <v>13.7</v>
      </c>
      <c r="D26" s="148">
        <v>94.4</v>
      </c>
      <c r="E26" s="148">
        <v>8.9</v>
      </c>
      <c r="F26" s="148">
        <v>8.8000000000000007</v>
      </c>
      <c r="G26" s="148">
        <v>164</v>
      </c>
    </row>
    <row r="27" spans="1:7">
      <c r="A27" s="140">
        <v>42156</v>
      </c>
      <c r="B27" s="148">
        <v>10.1</v>
      </c>
      <c r="C27" s="148">
        <v>12.9</v>
      </c>
      <c r="D27" s="148">
        <v>91</v>
      </c>
      <c r="E27" s="148">
        <v>8.5</v>
      </c>
      <c r="F27" s="148">
        <v>8.8000000000000007</v>
      </c>
      <c r="G27" s="148">
        <v>160.1</v>
      </c>
    </row>
    <row r="28" spans="1:7">
      <c r="A28" s="140">
        <v>42186</v>
      </c>
      <c r="B28" s="148">
        <v>10</v>
      </c>
      <c r="C28" s="148">
        <v>13.1</v>
      </c>
      <c r="D28" s="148">
        <v>86.7</v>
      </c>
      <c r="E28" s="148">
        <v>8.4</v>
      </c>
      <c r="F28" s="148">
        <v>8.6</v>
      </c>
      <c r="G28" s="148">
        <v>158.4</v>
      </c>
    </row>
    <row r="29" spans="1:7">
      <c r="A29" s="140">
        <v>42217</v>
      </c>
      <c r="B29" s="148">
        <v>9.4</v>
      </c>
      <c r="C29" s="148">
        <v>13.3</v>
      </c>
      <c r="D29" s="148">
        <v>89.1</v>
      </c>
      <c r="E29" s="148">
        <v>8.1</v>
      </c>
      <c r="F29" s="148">
        <v>8.5</v>
      </c>
      <c r="G29" s="148">
        <v>161.30000000000001</v>
      </c>
    </row>
    <row r="30" spans="1:7">
      <c r="A30" s="140">
        <v>42248</v>
      </c>
      <c r="B30" s="148">
        <v>9.9</v>
      </c>
      <c r="C30" s="148">
        <v>13.6</v>
      </c>
      <c r="D30" s="148">
        <v>88.6</v>
      </c>
      <c r="E30" s="148">
        <v>7.7</v>
      </c>
      <c r="F30" s="148">
        <v>8.1</v>
      </c>
      <c r="G30" s="148">
        <v>157</v>
      </c>
    </row>
    <row r="31" spans="1:7">
      <c r="A31" s="140">
        <v>42278</v>
      </c>
      <c r="B31" s="148">
        <v>8.6999999999999993</v>
      </c>
      <c r="C31" s="148">
        <v>11.3</v>
      </c>
      <c r="D31" s="148">
        <v>88.2</v>
      </c>
      <c r="E31" s="148">
        <v>7</v>
      </c>
      <c r="F31" s="148">
        <v>7.3</v>
      </c>
      <c r="G31" s="148">
        <v>149.80000000000001</v>
      </c>
    </row>
    <row r="32" spans="1:7">
      <c r="A32" s="140">
        <v>42309</v>
      </c>
      <c r="B32" s="148">
        <v>8.8000000000000007</v>
      </c>
      <c r="C32" s="148">
        <v>13.2</v>
      </c>
      <c r="D32" s="148">
        <v>86.8</v>
      </c>
      <c r="E32" s="148">
        <v>7.1</v>
      </c>
      <c r="F32" s="148">
        <v>8</v>
      </c>
      <c r="G32" s="148">
        <v>151.30000000000001</v>
      </c>
    </row>
    <row r="33" spans="1:7">
      <c r="A33" s="140">
        <v>42339</v>
      </c>
      <c r="B33" s="148">
        <v>9.6</v>
      </c>
      <c r="C33" s="148">
        <v>11.8</v>
      </c>
      <c r="D33" s="148">
        <v>85.7</v>
      </c>
      <c r="E33" s="148">
        <v>7.1</v>
      </c>
      <c r="F33" s="148">
        <v>8.5</v>
      </c>
      <c r="G33" s="148">
        <v>148.80000000000001</v>
      </c>
    </row>
    <row r="34" spans="1:7">
      <c r="A34" s="140">
        <v>42370</v>
      </c>
      <c r="B34" s="148">
        <v>7</v>
      </c>
      <c r="C34" s="148">
        <v>11.5</v>
      </c>
      <c r="D34" s="148">
        <v>85.9</v>
      </c>
      <c r="E34" s="148">
        <v>6.9</v>
      </c>
      <c r="F34" s="148">
        <v>7.7</v>
      </c>
      <c r="G34" s="148">
        <v>146.6</v>
      </c>
    </row>
    <row r="35" spans="1:7">
      <c r="A35" s="140">
        <v>42401</v>
      </c>
      <c r="B35" s="148">
        <v>7.8</v>
      </c>
      <c r="C35" s="148">
        <v>11.3</v>
      </c>
      <c r="D35" s="148">
        <v>85.4</v>
      </c>
      <c r="E35" s="148">
        <v>6.9</v>
      </c>
      <c r="F35" s="148">
        <v>7.8</v>
      </c>
      <c r="G35" s="148">
        <v>147</v>
      </c>
    </row>
    <row r="36" spans="1:7">
      <c r="A36" s="140">
        <v>42430</v>
      </c>
      <c r="B36" s="148">
        <v>8.6</v>
      </c>
      <c r="C36" s="148">
        <v>10.9</v>
      </c>
      <c r="D36" s="148">
        <v>84</v>
      </c>
      <c r="E36" s="148">
        <v>6.8</v>
      </c>
      <c r="F36" s="148">
        <v>7.7</v>
      </c>
      <c r="G36" s="148">
        <v>145</v>
      </c>
    </row>
    <row r="37" spans="1:7">
      <c r="A37" s="140">
        <v>42461</v>
      </c>
      <c r="B37" s="148">
        <v>7.8</v>
      </c>
      <c r="C37" s="148">
        <v>11.2</v>
      </c>
      <c r="D37" s="148">
        <v>84.2</v>
      </c>
      <c r="E37" s="148">
        <v>6.6</v>
      </c>
      <c r="F37" s="148">
        <v>7.5</v>
      </c>
      <c r="G37" s="148">
        <v>143.6</v>
      </c>
    </row>
    <row r="38" spans="1:7">
      <c r="A38" s="140">
        <v>42491</v>
      </c>
      <c r="B38" s="148">
        <v>7.6</v>
      </c>
      <c r="C38" s="148">
        <v>10.9</v>
      </c>
      <c r="D38" s="148">
        <v>85.3</v>
      </c>
      <c r="E38" s="148">
        <v>6.7</v>
      </c>
      <c r="F38" s="148">
        <v>7.4</v>
      </c>
      <c r="G38" s="148">
        <v>146.1</v>
      </c>
    </row>
    <row r="39" spans="1:7">
      <c r="A39" s="140">
        <v>42522</v>
      </c>
      <c r="B39" s="148">
        <v>7.6</v>
      </c>
      <c r="C39" s="148">
        <v>11.5</v>
      </c>
      <c r="D39" s="148">
        <v>85.1</v>
      </c>
      <c r="E39" s="148">
        <v>6.9</v>
      </c>
      <c r="F39" s="148">
        <v>7.4</v>
      </c>
      <c r="G39" s="148">
        <v>145.69999999999999</v>
      </c>
    </row>
    <row r="40" spans="1:7">
      <c r="A40" s="140">
        <v>42552</v>
      </c>
      <c r="B40" s="148">
        <v>7.1</v>
      </c>
      <c r="C40" s="148">
        <v>12.1</v>
      </c>
      <c r="D40" s="148">
        <v>85.2</v>
      </c>
      <c r="E40" s="148">
        <v>7</v>
      </c>
      <c r="F40" s="148">
        <v>7.4</v>
      </c>
      <c r="G40" s="148">
        <v>146.5</v>
      </c>
    </row>
    <row r="41" spans="1:7">
      <c r="A41" s="140">
        <v>42583</v>
      </c>
      <c r="B41" s="148">
        <v>7.8</v>
      </c>
      <c r="C41" s="148">
        <v>11.7</v>
      </c>
      <c r="D41" s="148">
        <v>85.1</v>
      </c>
      <c r="E41" s="148">
        <v>6.7</v>
      </c>
      <c r="F41" s="148">
        <v>7</v>
      </c>
      <c r="G41" s="148">
        <v>144.9</v>
      </c>
    </row>
    <row r="42" spans="1:7">
      <c r="A42" s="140">
        <v>42614</v>
      </c>
      <c r="B42" s="148">
        <v>6.7</v>
      </c>
      <c r="C42" s="148">
        <v>9.6999999999999993</v>
      </c>
      <c r="D42" s="148">
        <v>84.4</v>
      </c>
      <c r="E42" s="148">
        <v>6.5</v>
      </c>
      <c r="F42" s="148">
        <v>6.6</v>
      </c>
      <c r="G42" s="148">
        <v>136.1</v>
      </c>
    </row>
    <row r="43" spans="1:7">
      <c r="A43" s="140">
        <v>42644</v>
      </c>
      <c r="B43" s="148">
        <v>6.9</v>
      </c>
      <c r="C43" s="148">
        <v>11.8</v>
      </c>
      <c r="D43" s="148">
        <v>85.9</v>
      </c>
      <c r="E43" s="148">
        <v>6.8</v>
      </c>
      <c r="F43" s="148">
        <v>7.2</v>
      </c>
      <c r="G43" s="148">
        <v>145.5</v>
      </c>
    </row>
    <row r="44" spans="1:7">
      <c r="A44" s="140">
        <v>42675</v>
      </c>
      <c r="B44" s="148">
        <v>8.1</v>
      </c>
      <c r="C44" s="148">
        <v>11.6</v>
      </c>
      <c r="D44" s="148">
        <v>89</v>
      </c>
      <c r="E44" s="148">
        <v>6.9</v>
      </c>
      <c r="F44" s="148">
        <v>6.8</v>
      </c>
      <c r="G44" s="148">
        <v>147.30000000000001</v>
      </c>
    </row>
    <row r="45" spans="1:7">
      <c r="A45" s="140">
        <v>42705</v>
      </c>
      <c r="B45" s="148">
        <v>10.9</v>
      </c>
      <c r="C45" s="148">
        <v>12.3</v>
      </c>
      <c r="D45" s="148">
        <v>85.5</v>
      </c>
      <c r="E45" s="148">
        <v>7</v>
      </c>
      <c r="F45" s="148">
        <v>6.7</v>
      </c>
      <c r="G45" s="148">
        <v>149.1</v>
      </c>
    </row>
    <row r="46" spans="1:7">
      <c r="A46" s="140">
        <v>42736</v>
      </c>
      <c r="B46" s="148">
        <v>7.3</v>
      </c>
      <c r="C46" s="148">
        <v>12.2</v>
      </c>
      <c r="D46" s="148">
        <v>86.6</v>
      </c>
      <c r="E46" s="148">
        <v>7.2</v>
      </c>
      <c r="F46" s="148">
        <v>6.9</v>
      </c>
      <c r="G46" s="148">
        <v>148.5</v>
      </c>
    </row>
    <row r="47" spans="1:7">
      <c r="A47" s="140">
        <v>42767</v>
      </c>
      <c r="B47" s="148">
        <v>8.1</v>
      </c>
      <c r="C47" s="148">
        <v>12.8</v>
      </c>
      <c r="D47" s="148">
        <v>83.1</v>
      </c>
      <c r="E47" s="148">
        <v>7.6</v>
      </c>
      <c r="F47" s="148">
        <v>7</v>
      </c>
      <c r="G47" s="148">
        <v>144.6</v>
      </c>
    </row>
    <row r="48" spans="1:7">
      <c r="A48" s="140">
        <v>42795</v>
      </c>
      <c r="B48" s="148">
        <v>7.4</v>
      </c>
      <c r="C48" s="148">
        <v>12.5</v>
      </c>
      <c r="D48" s="148">
        <v>90.1</v>
      </c>
      <c r="E48" s="148">
        <v>7.7</v>
      </c>
      <c r="F48" s="148">
        <v>6.9</v>
      </c>
      <c r="G48" s="148">
        <v>150.30000000000001</v>
      </c>
    </row>
    <row r="49" spans="1:7">
      <c r="A49" s="140">
        <v>42826</v>
      </c>
      <c r="B49" s="148">
        <v>7.2</v>
      </c>
      <c r="C49" s="148">
        <v>12.8</v>
      </c>
      <c r="D49" s="148">
        <v>89.2</v>
      </c>
      <c r="E49" s="148">
        <v>7.7</v>
      </c>
      <c r="F49" s="148">
        <v>7.2</v>
      </c>
      <c r="G49" s="148">
        <v>151.1</v>
      </c>
    </row>
    <row r="50" spans="1:7">
      <c r="A50" s="140">
        <v>42856</v>
      </c>
      <c r="B50" s="148">
        <v>7.9</v>
      </c>
      <c r="C50" s="148">
        <v>13.4</v>
      </c>
      <c r="D50" s="148">
        <v>91.1</v>
      </c>
      <c r="E50" s="148">
        <v>7.9</v>
      </c>
      <c r="F50" s="148">
        <v>7.3</v>
      </c>
      <c r="G50" s="148">
        <v>150.80000000000001</v>
      </c>
    </row>
    <row r="51" spans="1:7">
      <c r="A51" s="140">
        <v>42887</v>
      </c>
      <c r="B51" s="148">
        <v>8.1</v>
      </c>
      <c r="C51" s="148">
        <v>13.5</v>
      </c>
      <c r="D51" s="148">
        <v>92.2</v>
      </c>
      <c r="E51" s="148">
        <v>7.9</v>
      </c>
      <c r="F51" s="148">
        <v>7.8</v>
      </c>
      <c r="G51" s="148">
        <v>154.1</v>
      </c>
    </row>
    <row r="52" spans="1:7">
      <c r="A52" s="140">
        <v>42917</v>
      </c>
      <c r="B52" s="148">
        <v>7.8</v>
      </c>
      <c r="C52" s="148">
        <v>13.4</v>
      </c>
      <c r="D52" s="148">
        <v>92.3</v>
      </c>
      <c r="E52" s="148">
        <v>8.1</v>
      </c>
      <c r="F52" s="148">
        <v>7.4</v>
      </c>
      <c r="G52" s="148">
        <v>154.6</v>
      </c>
    </row>
    <row r="53" spans="1:7">
      <c r="A53" s="140">
        <v>42948</v>
      </c>
      <c r="B53" s="148">
        <v>7.9</v>
      </c>
      <c r="C53" s="148">
        <v>13.3</v>
      </c>
      <c r="D53" s="148">
        <v>91.4</v>
      </c>
      <c r="E53" s="148">
        <v>8.3000000000000007</v>
      </c>
      <c r="F53" s="148">
        <v>7.3</v>
      </c>
      <c r="G53" s="148">
        <v>153.4</v>
      </c>
    </row>
    <row r="54" spans="1:7">
      <c r="A54" s="140">
        <v>42979</v>
      </c>
      <c r="B54" s="148">
        <v>7.1</v>
      </c>
      <c r="C54" s="148">
        <v>13.3</v>
      </c>
      <c r="D54" s="148">
        <v>93.8</v>
      </c>
      <c r="E54" s="148">
        <v>8.3000000000000007</v>
      </c>
      <c r="F54" s="148">
        <v>7.8</v>
      </c>
      <c r="G54" s="148">
        <v>154</v>
      </c>
    </row>
    <row r="55" spans="1:7">
      <c r="A55" s="140">
        <v>43009</v>
      </c>
      <c r="B55" s="148">
        <v>6.9</v>
      </c>
      <c r="C55" s="148">
        <v>13.8</v>
      </c>
      <c r="D55" s="148">
        <v>93.8</v>
      </c>
      <c r="E55" s="148">
        <v>8.4</v>
      </c>
      <c r="F55" s="148">
        <v>7.5</v>
      </c>
      <c r="G55" s="148">
        <v>155.19999999999999</v>
      </c>
    </row>
    <row r="56" spans="1:7">
      <c r="A56" s="140">
        <v>43040</v>
      </c>
      <c r="B56" s="148">
        <v>7.1</v>
      </c>
      <c r="C56" s="148">
        <v>14</v>
      </c>
      <c r="D56" s="148">
        <v>95.3</v>
      </c>
      <c r="E56" s="148">
        <v>8.4</v>
      </c>
      <c r="F56" s="148">
        <v>7.4</v>
      </c>
      <c r="G56" s="148">
        <v>154.4</v>
      </c>
    </row>
    <row r="57" spans="1:7">
      <c r="A57" s="140">
        <v>43070</v>
      </c>
      <c r="B57" s="148">
        <v>6.8</v>
      </c>
      <c r="C57" s="148">
        <v>15.1</v>
      </c>
      <c r="D57" s="148">
        <v>94.8</v>
      </c>
      <c r="E57" s="148">
        <v>8.6999999999999993</v>
      </c>
      <c r="F57" s="148">
        <v>8.1</v>
      </c>
      <c r="G57" s="148">
        <v>155.6</v>
      </c>
    </row>
    <row r="58" spans="1:7">
      <c r="A58" s="140">
        <v>43101</v>
      </c>
      <c r="B58" s="148">
        <v>7.4</v>
      </c>
      <c r="C58" s="148">
        <v>14.2</v>
      </c>
      <c r="D58" s="148">
        <v>94.9</v>
      </c>
      <c r="E58" s="148">
        <v>8.8000000000000007</v>
      </c>
      <c r="F58" s="148">
        <v>7.8</v>
      </c>
      <c r="G58" s="148">
        <v>159.69999999999999</v>
      </c>
    </row>
    <row r="59" spans="1:7">
      <c r="A59" s="140">
        <v>43132</v>
      </c>
      <c r="B59" s="148">
        <v>7.3</v>
      </c>
      <c r="C59" s="148">
        <v>14.2</v>
      </c>
      <c r="D59" s="148">
        <v>95.9</v>
      </c>
      <c r="E59" s="148">
        <v>8.8000000000000007</v>
      </c>
      <c r="F59" s="148">
        <v>8.1999999999999993</v>
      </c>
      <c r="G59" s="148">
        <v>161.30000000000001</v>
      </c>
    </row>
    <row r="60" spans="1:7">
      <c r="A60" s="140">
        <v>43160</v>
      </c>
      <c r="B60" s="148">
        <v>7.2</v>
      </c>
      <c r="C60" s="148">
        <v>14.4</v>
      </c>
      <c r="D60" s="148">
        <v>96</v>
      </c>
      <c r="E60" s="148">
        <v>9.1999999999999993</v>
      </c>
      <c r="F60" s="148">
        <v>8.1999999999999993</v>
      </c>
      <c r="G60" s="148">
        <v>159.4</v>
      </c>
    </row>
    <row r="61" spans="1:7">
      <c r="A61" s="140">
        <v>43191</v>
      </c>
      <c r="B61" s="148">
        <v>7.4</v>
      </c>
      <c r="C61" s="148">
        <v>13.7</v>
      </c>
      <c r="D61" s="148">
        <v>95.7</v>
      </c>
      <c r="E61" s="148">
        <v>9.6999999999999993</v>
      </c>
      <c r="F61" s="148">
        <v>8.1999999999999993</v>
      </c>
      <c r="G61" s="148">
        <v>159.30000000000001</v>
      </c>
    </row>
    <row r="62" spans="1:7">
      <c r="A62" s="140">
        <v>43221</v>
      </c>
      <c r="B62" s="148">
        <v>7.5</v>
      </c>
      <c r="C62" s="148">
        <v>14.2</v>
      </c>
      <c r="D62" s="148">
        <v>96.2</v>
      </c>
      <c r="E62" s="148">
        <v>9</v>
      </c>
      <c r="F62" s="148">
        <v>8.1999999999999993</v>
      </c>
      <c r="G62" s="148">
        <v>160.1</v>
      </c>
    </row>
    <row r="63" spans="1:7">
      <c r="A63" s="140">
        <v>43252</v>
      </c>
      <c r="B63" s="148">
        <v>7.2</v>
      </c>
      <c r="C63" s="148">
        <v>14.3</v>
      </c>
      <c r="D63" s="148">
        <v>96.1</v>
      </c>
      <c r="E63" s="148">
        <v>8.3000000000000007</v>
      </c>
      <c r="F63" s="148">
        <v>8.3000000000000007</v>
      </c>
      <c r="G63" s="148">
        <v>159.5</v>
      </c>
    </row>
    <row r="64" spans="1:7">
      <c r="A64" s="140">
        <v>43282</v>
      </c>
      <c r="B64" s="148">
        <v>7.4</v>
      </c>
      <c r="C64" s="148">
        <v>14.1</v>
      </c>
      <c r="D64" s="148">
        <v>94.6</v>
      </c>
      <c r="E64" s="148">
        <v>8.5</v>
      </c>
      <c r="F64" s="148">
        <v>8.6</v>
      </c>
      <c r="G64" s="148">
        <v>156.9</v>
      </c>
    </row>
    <row r="65" spans="1:7">
      <c r="A65" s="140">
        <v>43313</v>
      </c>
      <c r="B65" s="148">
        <v>7.7</v>
      </c>
      <c r="C65" s="148">
        <v>14.7</v>
      </c>
      <c r="D65" s="148">
        <v>101.6</v>
      </c>
      <c r="E65" s="148">
        <v>9.4</v>
      </c>
      <c r="F65" s="148">
        <v>9</v>
      </c>
      <c r="G65" s="148">
        <v>167.1</v>
      </c>
    </row>
    <row r="66" spans="1:7">
      <c r="A66" s="140">
        <v>43344</v>
      </c>
      <c r="B66" s="148">
        <v>8.4</v>
      </c>
      <c r="C66" s="148">
        <v>14.8</v>
      </c>
      <c r="D66" s="148">
        <v>99.1</v>
      </c>
      <c r="E66" s="148">
        <v>9.3000000000000007</v>
      </c>
      <c r="F66" s="148">
        <v>8.6</v>
      </c>
      <c r="G66" s="148">
        <v>164.2</v>
      </c>
    </row>
    <row r="67" spans="1:7">
      <c r="A67" s="140">
        <v>43374</v>
      </c>
      <c r="B67" s="148">
        <v>8.6</v>
      </c>
      <c r="C67" s="148">
        <v>15.2</v>
      </c>
      <c r="D67" s="148">
        <v>97.4</v>
      </c>
      <c r="E67" s="148">
        <v>9.1999999999999993</v>
      </c>
      <c r="F67" s="148">
        <v>8.9</v>
      </c>
      <c r="G67" s="148">
        <v>164.9</v>
      </c>
    </row>
    <row r="68" spans="1:7">
      <c r="A68" s="140">
        <v>43405</v>
      </c>
      <c r="B68" s="148">
        <v>8.1</v>
      </c>
      <c r="C68" s="148">
        <v>15.4</v>
      </c>
      <c r="D68" s="148">
        <v>106.8</v>
      </c>
      <c r="E68" s="148">
        <v>9.1999999999999993</v>
      </c>
      <c r="F68" s="148">
        <v>9.5</v>
      </c>
      <c r="G68" s="148">
        <v>170.3</v>
      </c>
    </row>
    <row r="69" spans="1:7">
      <c r="A69" s="140">
        <v>43435</v>
      </c>
      <c r="B69" s="148">
        <v>8.3000000000000007</v>
      </c>
      <c r="C69" s="148">
        <v>15.1</v>
      </c>
      <c r="D69" s="148">
        <v>101.6</v>
      </c>
      <c r="E69" s="148">
        <v>9.4</v>
      </c>
      <c r="F69" s="148">
        <v>10.4</v>
      </c>
      <c r="G69" s="148">
        <v>168.3</v>
      </c>
    </row>
    <row r="70" spans="1:7">
      <c r="A70" s="140">
        <v>43466</v>
      </c>
      <c r="B70" s="148">
        <v>6.6</v>
      </c>
      <c r="C70" s="148">
        <v>15.8</v>
      </c>
      <c r="D70" s="148">
        <v>104</v>
      </c>
      <c r="E70" s="148">
        <v>9.6</v>
      </c>
      <c r="F70" s="148">
        <v>10.3</v>
      </c>
      <c r="G70" s="148">
        <v>170.1</v>
      </c>
    </row>
    <row r="71" spans="1:7">
      <c r="A71" s="140">
        <v>43497</v>
      </c>
      <c r="B71" s="148">
        <v>8.1999999999999993</v>
      </c>
      <c r="C71" s="148">
        <v>15.6</v>
      </c>
      <c r="D71" s="148">
        <v>104.2</v>
      </c>
      <c r="E71" s="148">
        <v>9.8000000000000007</v>
      </c>
      <c r="F71" s="148">
        <v>9.3000000000000007</v>
      </c>
      <c r="G71" s="148">
        <v>171</v>
      </c>
    </row>
    <row r="72" spans="1:7">
      <c r="A72" s="140">
        <v>43525</v>
      </c>
      <c r="B72" s="148">
        <v>8.6999999999999993</v>
      </c>
      <c r="C72" s="148">
        <v>17.2</v>
      </c>
      <c r="D72" s="148">
        <v>105.6</v>
      </c>
      <c r="E72" s="148">
        <v>10.1</v>
      </c>
      <c r="F72" s="148">
        <v>9.5</v>
      </c>
      <c r="G72" s="148">
        <v>174.7</v>
      </c>
    </row>
    <row r="73" spans="1:7">
      <c r="A73" s="140">
        <v>43556</v>
      </c>
      <c r="B73" s="148">
        <v>8.1</v>
      </c>
      <c r="C73" s="148">
        <v>16.7</v>
      </c>
      <c r="D73" s="148">
        <v>107.2</v>
      </c>
      <c r="E73" s="148">
        <v>10.4</v>
      </c>
      <c r="F73" s="148">
        <v>9.4</v>
      </c>
      <c r="G73" s="148">
        <v>175.7</v>
      </c>
    </row>
    <row r="74" spans="1:7">
      <c r="A74" s="140">
        <v>43586</v>
      </c>
      <c r="B74" s="148">
        <v>7.6</v>
      </c>
      <c r="C74" s="148">
        <v>15.8</v>
      </c>
      <c r="D74" s="148">
        <v>106.5</v>
      </c>
      <c r="E74" s="148">
        <v>10.4</v>
      </c>
      <c r="F74" s="148">
        <v>9.6999999999999993</v>
      </c>
      <c r="G74" s="148">
        <v>172.9</v>
      </c>
    </row>
    <row r="75" spans="1:7">
      <c r="A75" s="140">
        <v>43617</v>
      </c>
      <c r="B75" s="148">
        <v>7.9</v>
      </c>
      <c r="C75" s="148">
        <v>16.7</v>
      </c>
      <c r="D75" s="148">
        <v>109.8</v>
      </c>
      <c r="E75" s="148">
        <v>10.7</v>
      </c>
      <c r="F75" s="148">
        <v>9.6</v>
      </c>
      <c r="G75" s="148">
        <v>179.9</v>
      </c>
    </row>
    <row r="76" spans="1:7">
      <c r="A76" s="140">
        <v>43647</v>
      </c>
      <c r="B76" s="148">
        <v>8.1</v>
      </c>
      <c r="C76" s="148">
        <v>17.5</v>
      </c>
      <c r="D76" s="148">
        <v>110.7</v>
      </c>
      <c r="E76" s="148">
        <v>10.8</v>
      </c>
      <c r="F76" s="148">
        <v>10.1</v>
      </c>
      <c r="G76" s="148">
        <v>181.5</v>
      </c>
    </row>
    <row r="77" spans="1:7">
      <c r="A77" s="140">
        <v>43678</v>
      </c>
      <c r="B77" s="148">
        <v>6.7</v>
      </c>
      <c r="C77" s="148">
        <v>17.899999999999999</v>
      </c>
      <c r="D77" s="148">
        <v>111.4</v>
      </c>
      <c r="E77" s="148">
        <v>10.8</v>
      </c>
      <c r="F77" s="148">
        <v>10.5</v>
      </c>
      <c r="G77" s="148">
        <v>181.9</v>
      </c>
    </row>
    <row r="78" spans="1:7">
      <c r="A78" s="140">
        <v>43709</v>
      </c>
      <c r="B78" s="148">
        <v>9.3000000000000007</v>
      </c>
      <c r="C78" s="148">
        <v>18.600000000000001</v>
      </c>
      <c r="D78" s="148">
        <v>111.9</v>
      </c>
      <c r="E78" s="148">
        <v>10.9</v>
      </c>
      <c r="F78" s="148">
        <v>10.8</v>
      </c>
      <c r="G78" s="148">
        <v>184.8</v>
      </c>
    </row>
    <row r="79" spans="1:7">
      <c r="A79" s="140">
        <v>43739</v>
      </c>
      <c r="B79" s="148">
        <v>10.3</v>
      </c>
      <c r="C79" s="148">
        <v>19</v>
      </c>
      <c r="D79" s="148">
        <v>112.6</v>
      </c>
      <c r="E79" s="148">
        <v>11.1</v>
      </c>
      <c r="F79" s="148">
        <v>11.6</v>
      </c>
      <c r="G79" s="148">
        <v>187</v>
      </c>
    </row>
    <row r="80" spans="1:7">
      <c r="A80" s="140">
        <v>43770</v>
      </c>
      <c r="B80" s="148">
        <v>9.9</v>
      </c>
      <c r="C80" s="148">
        <v>19.2</v>
      </c>
      <c r="D80" s="148">
        <v>113.3</v>
      </c>
      <c r="E80" s="148">
        <v>11.1</v>
      </c>
      <c r="F80" s="148">
        <v>11.3</v>
      </c>
      <c r="G80" s="148">
        <v>188.3</v>
      </c>
    </row>
    <row r="81" spans="1:7">
      <c r="A81" s="140">
        <v>43800</v>
      </c>
      <c r="B81" s="148">
        <v>9.8000000000000007</v>
      </c>
      <c r="C81" s="148">
        <v>20.3</v>
      </c>
      <c r="D81" s="148">
        <v>115.3</v>
      </c>
      <c r="E81" s="148">
        <v>10.8</v>
      </c>
      <c r="F81" s="148">
        <v>11.2</v>
      </c>
      <c r="G81" s="148">
        <v>187.6</v>
      </c>
    </row>
  </sheetData>
  <pageMargins left="0.511811024" right="0.511811024" top="0.78740157499999996" bottom="0.78740157499999996" header="0.31496062000000002" footer="0.3149606200000000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Planilha109">
    <tabColor theme="0" tint="-0.14999847407452621"/>
  </sheetPr>
  <dimension ref="A1:G81"/>
  <sheetViews>
    <sheetView showGridLines="0" zoomScaleNormal="100" workbookViewId="0"/>
  </sheetViews>
  <sheetFormatPr defaultColWidth="9" defaultRowHeight="15"/>
  <cols>
    <col min="1" max="1" width="9" style="5"/>
    <col min="2" max="7" width="15.625" style="5" customWidth="1"/>
    <col min="8" max="16384" width="9" style="5"/>
  </cols>
  <sheetData>
    <row r="1" spans="1:7" ht="15.75">
      <c r="A1" s="17" t="s">
        <v>10</v>
      </c>
    </row>
    <row r="3" spans="1:7" ht="15.75">
      <c r="A3" s="6" t="s">
        <v>46</v>
      </c>
    </row>
    <row r="4" spans="1:7">
      <c r="A4" s="5" t="s">
        <v>148</v>
      </c>
    </row>
    <row r="5" spans="1:7">
      <c r="G5" s="80"/>
    </row>
    <row r="6" spans="1:7">
      <c r="G6" s="80" t="s">
        <v>149</v>
      </c>
    </row>
    <row r="7" spans="1:7" s="255" customFormat="1" ht="30">
      <c r="B7" s="254" t="s">
        <v>340</v>
      </c>
      <c r="C7" s="254" t="s">
        <v>341</v>
      </c>
      <c r="D7" s="254" t="s">
        <v>342</v>
      </c>
      <c r="E7" s="254" t="s">
        <v>343</v>
      </c>
      <c r="F7" s="254" t="s">
        <v>344</v>
      </c>
      <c r="G7" s="254" t="s">
        <v>220</v>
      </c>
    </row>
    <row r="8" spans="1:7">
      <c r="B8" s="60"/>
      <c r="C8" s="60"/>
      <c r="D8" s="60"/>
      <c r="E8" s="60"/>
      <c r="F8" s="60"/>
      <c r="G8" s="60"/>
    </row>
    <row r="9" spans="1:7">
      <c r="A9" s="140">
        <v>41609</v>
      </c>
      <c r="B9" s="355">
        <v>5.48</v>
      </c>
      <c r="C9" s="355">
        <v>4.4000000000000004</v>
      </c>
      <c r="D9" s="355">
        <v>9.84</v>
      </c>
      <c r="E9" s="355">
        <v>13.87</v>
      </c>
      <c r="F9" s="355">
        <v>7.09</v>
      </c>
      <c r="G9" s="5">
        <v>7.99</v>
      </c>
    </row>
    <row r="10" spans="1:7">
      <c r="A10" s="140">
        <v>41640</v>
      </c>
      <c r="B10" s="355">
        <v>5.53</v>
      </c>
      <c r="C10" s="355">
        <v>4.6399999999999997</v>
      </c>
      <c r="D10" s="355">
        <v>9.8800000000000008</v>
      </c>
      <c r="E10" s="355">
        <v>13.82</v>
      </c>
      <c r="F10" s="355">
        <v>7.04</v>
      </c>
      <c r="G10" s="5">
        <v>8.02</v>
      </c>
    </row>
    <row r="11" spans="1:7">
      <c r="A11" s="140">
        <v>41671</v>
      </c>
      <c r="B11" s="355">
        <v>5.49</v>
      </c>
      <c r="C11" s="355">
        <v>4.5199999999999996</v>
      </c>
      <c r="D11" s="355">
        <v>10.08</v>
      </c>
      <c r="E11" s="355">
        <v>13.59</v>
      </c>
      <c r="F11" s="355">
        <v>6.9</v>
      </c>
      <c r="G11" s="5">
        <v>7.92</v>
      </c>
    </row>
    <row r="12" spans="1:7">
      <c r="A12" s="140">
        <v>41699</v>
      </c>
      <c r="B12" s="355">
        <v>5.31</v>
      </c>
      <c r="C12" s="355">
        <v>4.51</v>
      </c>
      <c r="D12" s="355">
        <v>10.08</v>
      </c>
      <c r="E12" s="355">
        <v>13.8</v>
      </c>
      <c r="F12" s="355">
        <v>6.81</v>
      </c>
      <c r="G12" s="5">
        <v>7.88</v>
      </c>
    </row>
    <row r="13" spans="1:7">
      <c r="A13" s="140">
        <v>41730</v>
      </c>
      <c r="B13" s="355">
        <v>5.38</v>
      </c>
      <c r="C13" s="355">
        <v>4.38</v>
      </c>
      <c r="D13" s="355">
        <v>10.199999999999999</v>
      </c>
      <c r="E13" s="355">
        <v>13.72</v>
      </c>
      <c r="F13" s="355">
        <v>6.71</v>
      </c>
      <c r="G13" s="5">
        <v>7.82</v>
      </c>
    </row>
    <row r="14" spans="1:7">
      <c r="A14" s="140">
        <v>41760</v>
      </c>
      <c r="B14" s="355">
        <v>5.21</v>
      </c>
      <c r="C14" s="355">
        <v>4.4000000000000004</v>
      </c>
      <c r="D14" s="355">
        <v>10.35</v>
      </c>
      <c r="E14" s="355">
        <v>13.93</v>
      </c>
      <c r="F14" s="355">
        <v>6.71</v>
      </c>
      <c r="G14" s="5">
        <v>7.77</v>
      </c>
    </row>
    <row r="15" spans="1:7">
      <c r="A15" s="140">
        <v>41791</v>
      </c>
      <c r="B15" s="199">
        <v>5.1100000000000003</v>
      </c>
      <c r="C15" s="199">
        <v>4.25</v>
      </c>
      <c r="D15" s="199">
        <v>10.33</v>
      </c>
      <c r="E15" s="199">
        <v>13.98</v>
      </c>
      <c r="F15" s="199">
        <v>6.69</v>
      </c>
      <c r="G15" s="199">
        <v>7.67</v>
      </c>
    </row>
    <row r="16" spans="1:7">
      <c r="A16" s="140">
        <v>41821</v>
      </c>
      <c r="B16" s="199">
        <v>5.17</v>
      </c>
      <c r="C16" s="199">
        <v>4.26</v>
      </c>
      <c r="D16" s="199">
        <v>10.54</v>
      </c>
      <c r="E16" s="199">
        <v>14.26</v>
      </c>
      <c r="F16" s="199">
        <v>6.55</v>
      </c>
      <c r="G16" s="199">
        <v>7.73</v>
      </c>
    </row>
    <row r="17" spans="1:7">
      <c r="A17" s="140">
        <v>41852</v>
      </c>
      <c r="B17" s="199">
        <v>5.0199999999999996</v>
      </c>
      <c r="C17" s="199">
        <v>4.26</v>
      </c>
      <c r="D17" s="199">
        <v>10.61</v>
      </c>
      <c r="E17" s="199">
        <v>14.24</v>
      </c>
      <c r="F17" s="199">
        <v>6.37</v>
      </c>
      <c r="G17" s="199">
        <v>7.69</v>
      </c>
    </row>
    <row r="18" spans="1:7">
      <c r="A18" s="140">
        <v>41883</v>
      </c>
      <c r="B18" s="199">
        <v>4.9400000000000004</v>
      </c>
      <c r="C18" s="199">
        <v>4.25</v>
      </c>
      <c r="D18" s="199">
        <v>10.4</v>
      </c>
      <c r="E18" s="199">
        <v>14.16</v>
      </c>
      <c r="F18" s="199">
        <v>6.12</v>
      </c>
      <c r="G18" s="199">
        <v>7.51</v>
      </c>
    </row>
    <row r="19" spans="1:7">
      <c r="A19" s="140">
        <v>41913</v>
      </c>
      <c r="B19" s="199">
        <v>5.03</v>
      </c>
      <c r="C19" s="199">
        <v>4.18</v>
      </c>
      <c r="D19" s="199">
        <v>10.220000000000001</v>
      </c>
      <c r="E19" s="199">
        <v>14.48</v>
      </c>
      <c r="F19" s="199">
        <v>5.91</v>
      </c>
      <c r="G19" s="199">
        <v>7.5</v>
      </c>
    </row>
    <row r="20" spans="1:7">
      <c r="A20" s="140">
        <v>41944</v>
      </c>
      <c r="B20" s="199">
        <v>5</v>
      </c>
      <c r="C20" s="199">
        <v>4.09</v>
      </c>
      <c r="D20" s="199">
        <v>10.08</v>
      </c>
      <c r="E20" s="199">
        <v>14.34</v>
      </c>
      <c r="F20" s="199">
        <v>5.72</v>
      </c>
      <c r="G20" s="199">
        <v>7.41</v>
      </c>
    </row>
    <row r="21" spans="1:7">
      <c r="A21" s="140">
        <v>41974</v>
      </c>
      <c r="B21" s="199">
        <v>4.7300000000000004</v>
      </c>
      <c r="C21" s="199">
        <v>3.96</v>
      </c>
      <c r="D21" s="199">
        <v>9.48</v>
      </c>
      <c r="E21" s="199">
        <v>14.51</v>
      </c>
      <c r="F21" s="199">
        <v>5.54</v>
      </c>
      <c r="G21" s="199">
        <v>7.2</v>
      </c>
    </row>
    <row r="22" spans="1:7">
      <c r="A22" s="140">
        <v>42005</v>
      </c>
      <c r="B22" s="199">
        <v>4.84</v>
      </c>
      <c r="C22" s="199">
        <v>3.81</v>
      </c>
      <c r="D22" s="199">
        <v>9.7200000000000006</v>
      </c>
      <c r="E22" s="199">
        <v>14.45</v>
      </c>
      <c r="F22" s="199">
        <v>5.55</v>
      </c>
      <c r="G22" s="199">
        <v>7.25</v>
      </c>
    </row>
    <row r="23" spans="1:7">
      <c r="A23" s="140">
        <v>42036</v>
      </c>
      <c r="B23" s="199">
        <v>4.92</v>
      </c>
      <c r="C23" s="199">
        <v>3.83</v>
      </c>
      <c r="D23" s="199">
        <v>10.11</v>
      </c>
      <c r="E23" s="199">
        <v>14.84</v>
      </c>
      <c r="F23" s="199">
        <v>5.58</v>
      </c>
      <c r="G23" s="199">
        <v>7.37</v>
      </c>
    </row>
    <row r="24" spans="1:7">
      <c r="A24" s="140">
        <v>42064</v>
      </c>
      <c r="B24" s="199">
        <v>4.8099999999999996</v>
      </c>
      <c r="C24" s="199">
        <v>3.76</v>
      </c>
      <c r="D24" s="199">
        <v>9.84</v>
      </c>
      <c r="E24" s="199">
        <v>14.29</v>
      </c>
      <c r="F24" s="199">
        <v>5.53</v>
      </c>
      <c r="G24" s="199">
        <v>7.23</v>
      </c>
    </row>
    <row r="25" spans="1:7">
      <c r="A25" s="140">
        <v>42095</v>
      </c>
      <c r="B25" s="199">
        <v>4.55</v>
      </c>
      <c r="C25" s="199">
        <v>3.74</v>
      </c>
      <c r="D25" s="199">
        <v>10.08</v>
      </c>
      <c r="E25" s="199">
        <v>14.31</v>
      </c>
      <c r="F25" s="199">
        <v>5.56</v>
      </c>
      <c r="G25" s="199">
        <v>7.21</v>
      </c>
    </row>
    <row r="26" spans="1:7">
      <c r="A26" s="140">
        <v>42125</v>
      </c>
      <c r="B26" s="199">
        <v>4.58</v>
      </c>
      <c r="C26" s="199">
        <v>3.78</v>
      </c>
      <c r="D26" s="199">
        <v>10.23</v>
      </c>
      <c r="E26" s="199">
        <v>14.55</v>
      </c>
      <c r="F26" s="199">
        <v>5.63</v>
      </c>
      <c r="G26" s="199">
        <v>7.33</v>
      </c>
    </row>
    <row r="27" spans="1:7">
      <c r="A27" s="140">
        <v>42156</v>
      </c>
      <c r="B27" s="199">
        <v>4.3499999999999996</v>
      </c>
      <c r="C27" s="199">
        <v>3.7</v>
      </c>
      <c r="D27" s="199">
        <v>10.119999999999999</v>
      </c>
      <c r="E27" s="199">
        <v>13.27</v>
      </c>
      <c r="F27" s="199">
        <v>5.44</v>
      </c>
      <c r="G27" s="199">
        <v>7.03</v>
      </c>
    </row>
    <row r="28" spans="1:7">
      <c r="A28" s="140">
        <v>42186</v>
      </c>
      <c r="B28" s="199">
        <v>4.3499999999999996</v>
      </c>
      <c r="C28" s="199">
        <v>3.18</v>
      </c>
      <c r="D28" s="199">
        <v>10.41</v>
      </c>
      <c r="E28" s="199">
        <v>13.48</v>
      </c>
      <c r="F28" s="199">
        <v>5.4</v>
      </c>
      <c r="G28" s="199">
        <v>7.03</v>
      </c>
    </row>
    <row r="29" spans="1:7">
      <c r="A29" s="140">
        <v>42217</v>
      </c>
      <c r="B29" s="199">
        <v>4.29</v>
      </c>
      <c r="C29" s="199">
        <v>3.21</v>
      </c>
      <c r="D29" s="199">
        <v>10.68</v>
      </c>
      <c r="E29" s="199">
        <v>13.88</v>
      </c>
      <c r="F29" s="199">
        <v>5.47</v>
      </c>
      <c r="G29" s="199">
        <v>7.13</v>
      </c>
    </row>
    <row r="30" spans="1:7">
      <c r="A30" s="140">
        <v>42248</v>
      </c>
      <c r="B30" s="199">
        <v>4.2699999999999996</v>
      </c>
      <c r="C30" s="199">
        <v>3.19</v>
      </c>
      <c r="D30" s="199">
        <v>11.07</v>
      </c>
      <c r="E30" s="199">
        <v>14.52</v>
      </c>
      <c r="F30" s="199">
        <v>5.52</v>
      </c>
      <c r="G30" s="199">
        <v>7.21</v>
      </c>
    </row>
    <row r="31" spans="1:7">
      <c r="A31" s="140">
        <v>42278</v>
      </c>
      <c r="B31" s="199">
        <v>4.3899999999999997</v>
      </c>
      <c r="C31" s="199">
        <v>3.21</v>
      </c>
      <c r="D31" s="199">
        <v>11.16</v>
      </c>
      <c r="E31" s="199">
        <v>14.38</v>
      </c>
      <c r="F31" s="199">
        <v>5.64</v>
      </c>
      <c r="G31" s="199">
        <v>7.29</v>
      </c>
    </row>
    <row r="32" spans="1:7">
      <c r="A32" s="140">
        <v>42309</v>
      </c>
      <c r="B32" s="199">
        <v>4.4800000000000004</v>
      </c>
      <c r="C32" s="199">
        <v>3.22</v>
      </c>
      <c r="D32" s="199">
        <v>10.95</v>
      </c>
      <c r="E32" s="199">
        <v>15.4</v>
      </c>
      <c r="F32" s="199">
        <v>5.74</v>
      </c>
      <c r="G32" s="199">
        <v>7.43</v>
      </c>
    </row>
    <row r="33" spans="1:7">
      <c r="A33" s="140">
        <v>42339</v>
      </c>
      <c r="B33" s="199">
        <v>4.5</v>
      </c>
      <c r="C33" s="199">
        <v>3.24</v>
      </c>
      <c r="D33" s="199">
        <v>10.87</v>
      </c>
      <c r="E33" s="199">
        <v>16.04</v>
      </c>
      <c r="F33" s="199">
        <v>5.79</v>
      </c>
      <c r="G33" s="199">
        <v>7.55</v>
      </c>
    </row>
    <row r="34" spans="1:7">
      <c r="A34" s="140">
        <v>42370</v>
      </c>
      <c r="B34" s="199">
        <v>4.62</v>
      </c>
      <c r="C34" s="199">
        <v>3.25</v>
      </c>
      <c r="D34" s="199">
        <v>10.5</v>
      </c>
      <c r="E34" s="199">
        <v>16</v>
      </c>
      <c r="F34" s="199">
        <v>5.91</v>
      </c>
      <c r="G34" s="199">
        <v>7.62</v>
      </c>
    </row>
    <row r="35" spans="1:7">
      <c r="A35" s="140">
        <v>42401</v>
      </c>
      <c r="B35" s="199">
        <v>4.79</v>
      </c>
      <c r="C35" s="199">
        <v>3.25</v>
      </c>
      <c r="D35" s="199">
        <v>10.71</v>
      </c>
      <c r="E35" s="199">
        <v>16.23</v>
      </c>
      <c r="F35" s="199">
        <v>6.06</v>
      </c>
      <c r="G35" s="199">
        <v>7.74</v>
      </c>
    </row>
    <row r="36" spans="1:7">
      <c r="A36" s="140">
        <v>42430</v>
      </c>
      <c r="B36" s="199">
        <v>4.8099999999999996</v>
      </c>
      <c r="C36" s="199">
        <v>3.23</v>
      </c>
      <c r="D36" s="199">
        <v>10.8</v>
      </c>
      <c r="E36" s="199">
        <v>15.74</v>
      </c>
      <c r="F36" s="199">
        <v>6.07</v>
      </c>
      <c r="G36" s="199">
        <v>7.71</v>
      </c>
    </row>
    <row r="37" spans="1:7">
      <c r="A37" s="140">
        <v>42461</v>
      </c>
      <c r="B37" s="199">
        <v>4.95</v>
      </c>
      <c r="C37" s="199">
        <v>3.21</v>
      </c>
      <c r="D37" s="199">
        <v>11.07</v>
      </c>
      <c r="E37" s="199">
        <v>16.46</v>
      </c>
      <c r="F37" s="199">
        <v>6.18</v>
      </c>
      <c r="G37" s="199">
        <v>7.86</v>
      </c>
    </row>
    <row r="38" spans="1:7">
      <c r="A38" s="140">
        <v>42491</v>
      </c>
      <c r="B38" s="199">
        <v>5.0599999999999996</v>
      </c>
      <c r="C38" s="199">
        <v>3.29</v>
      </c>
      <c r="D38" s="199">
        <v>11.07</v>
      </c>
      <c r="E38" s="199">
        <v>16.13</v>
      </c>
      <c r="F38" s="199">
        <v>6.33</v>
      </c>
      <c r="G38" s="199">
        <v>7.91</v>
      </c>
    </row>
    <row r="39" spans="1:7">
      <c r="A39" s="140">
        <v>42522</v>
      </c>
      <c r="B39" s="199">
        <v>4.9400000000000004</v>
      </c>
      <c r="C39" s="199">
        <v>3.19</v>
      </c>
      <c r="D39" s="199">
        <v>11.17</v>
      </c>
      <c r="E39" s="199">
        <v>15.81</v>
      </c>
      <c r="F39" s="199">
        <v>6.32</v>
      </c>
      <c r="G39" s="199">
        <v>7.88</v>
      </c>
    </row>
    <row r="40" spans="1:7">
      <c r="A40" s="140">
        <v>42552</v>
      </c>
      <c r="B40" s="199">
        <v>5.0599999999999996</v>
      </c>
      <c r="C40" s="199">
        <v>3.24</v>
      </c>
      <c r="D40" s="199">
        <v>11.24</v>
      </c>
      <c r="E40" s="199">
        <v>16.11</v>
      </c>
      <c r="F40" s="199">
        <v>6.38</v>
      </c>
      <c r="G40" s="199">
        <v>8.01</v>
      </c>
    </row>
    <row r="41" spans="1:7">
      <c r="A41" s="140">
        <v>42583</v>
      </c>
      <c r="B41" s="199">
        <v>5.18</v>
      </c>
      <c r="C41" s="199">
        <v>3.23</v>
      </c>
      <c r="D41" s="199">
        <v>10.93</v>
      </c>
      <c r="E41" s="199">
        <v>16.100000000000001</v>
      </c>
      <c r="F41" s="199">
        <v>6.31</v>
      </c>
      <c r="G41" s="199">
        <v>8.02</v>
      </c>
    </row>
    <row r="42" spans="1:7">
      <c r="A42" s="140">
        <v>42614</v>
      </c>
      <c r="B42" s="199">
        <v>5.32</v>
      </c>
      <c r="C42" s="199">
        <v>3.24</v>
      </c>
      <c r="D42" s="199">
        <v>10.96</v>
      </c>
      <c r="E42" s="199">
        <v>16.14</v>
      </c>
      <c r="F42" s="199">
        <v>6.37</v>
      </c>
      <c r="G42" s="199">
        <v>8.08</v>
      </c>
    </row>
    <row r="43" spans="1:7">
      <c r="A43" s="140">
        <v>42644</v>
      </c>
      <c r="B43" s="199">
        <v>5.46</v>
      </c>
      <c r="C43" s="199">
        <v>3.26</v>
      </c>
      <c r="D43" s="199">
        <v>11.15</v>
      </c>
      <c r="E43" s="199">
        <v>15.57</v>
      </c>
      <c r="F43" s="199">
        <v>6.49</v>
      </c>
      <c r="G43" s="199">
        <v>8.19</v>
      </c>
    </row>
    <row r="44" spans="1:7">
      <c r="A44" s="140">
        <v>42675</v>
      </c>
      <c r="B44" s="199">
        <v>5.52</v>
      </c>
      <c r="C44" s="199">
        <v>3.35</v>
      </c>
      <c r="D44" s="199">
        <v>10.8</v>
      </c>
      <c r="E44" s="199">
        <v>15.64</v>
      </c>
      <c r="F44" s="199">
        <v>6.67</v>
      </c>
      <c r="G44" s="199">
        <v>8.24</v>
      </c>
    </row>
    <row r="45" spans="1:7">
      <c r="A45" s="140">
        <v>42705</v>
      </c>
      <c r="B45" s="199">
        <v>5.27</v>
      </c>
      <c r="C45" s="199">
        <v>3.35</v>
      </c>
      <c r="D45" s="199">
        <v>10.65</v>
      </c>
      <c r="E45" s="199">
        <v>15.17</v>
      </c>
      <c r="F45" s="199">
        <v>6.47</v>
      </c>
      <c r="G45" s="199">
        <v>7.89</v>
      </c>
    </row>
    <row r="46" spans="1:7">
      <c r="A46" s="140">
        <v>42736</v>
      </c>
      <c r="B46" s="199">
        <v>5.33</v>
      </c>
      <c r="C46" s="199">
        <v>3.35</v>
      </c>
      <c r="D46" s="199">
        <v>10.67</v>
      </c>
      <c r="E46" s="199">
        <v>14.99</v>
      </c>
      <c r="F46" s="199">
        <v>6.45</v>
      </c>
      <c r="G46" s="199">
        <v>7.89</v>
      </c>
    </row>
    <row r="47" spans="1:7">
      <c r="A47" s="140">
        <v>42767</v>
      </c>
      <c r="B47" s="199">
        <v>5.42</v>
      </c>
      <c r="C47" s="199">
        <v>3.33</v>
      </c>
      <c r="D47" s="199">
        <v>10.72</v>
      </c>
      <c r="E47" s="199">
        <v>14.91</v>
      </c>
      <c r="F47" s="199">
        <v>6.36</v>
      </c>
      <c r="G47" s="199">
        <v>7.89</v>
      </c>
    </row>
    <row r="48" spans="1:7">
      <c r="A48" s="140">
        <v>42795</v>
      </c>
      <c r="B48" s="199">
        <v>5.42</v>
      </c>
      <c r="C48" s="199">
        <v>3.33</v>
      </c>
      <c r="D48" s="199">
        <v>10.49</v>
      </c>
      <c r="E48" s="199">
        <v>14.8</v>
      </c>
      <c r="F48" s="199">
        <v>6.28</v>
      </c>
      <c r="G48" s="199">
        <v>7.82</v>
      </c>
    </row>
    <row r="49" spans="1:7">
      <c r="A49" s="140">
        <v>42826</v>
      </c>
      <c r="B49" s="199">
        <v>5.47</v>
      </c>
      <c r="C49" s="199">
        <v>3.35</v>
      </c>
      <c r="D49" s="199">
        <v>10.74</v>
      </c>
      <c r="E49" s="199">
        <v>14.61</v>
      </c>
      <c r="F49" s="199">
        <v>6.26</v>
      </c>
      <c r="G49" s="199">
        <v>7.83</v>
      </c>
    </row>
    <row r="50" spans="1:7">
      <c r="A50" s="140">
        <v>42856</v>
      </c>
      <c r="B50" s="199">
        <v>5.46</v>
      </c>
      <c r="C50" s="199">
        <v>3.39</v>
      </c>
      <c r="D50" s="199">
        <v>10.48</v>
      </c>
      <c r="E50" s="199">
        <v>14.5</v>
      </c>
      <c r="F50" s="199">
        <v>6.25</v>
      </c>
      <c r="G50" s="199">
        <v>7.8</v>
      </c>
    </row>
    <row r="51" spans="1:7">
      <c r="A51" s="140">
        <v>42887</v>
      </c>
      <c r="B51" s="199">
        <v>5.24</v>
      </c>
      <c r="C51" s="199">
        <v>3.32</v>
      </c>
      <c r="D51" s="199">
        <v>10.39</v>
      </c>
      <c r="E51" s="199">
        <v>14.02</v>
      </c>
      <c r="F51" s="199">
        <v>6.09</v>
      </c>
      <c r="G51" s="199">
        <v>7.6</v>
      </c>
    </row>
    <row r="52" spans="1:7">
      <c r="A52" s="140">
        <v>42917</v>
      </c>
      <c r="B52" s="199">
        <v>5.17</v>
      </c>
      <c r="C52" s="199">
        <v>3.34</v>
      </c>
      <c r="D52" s="199">
        <v>10.32</v>
      </c>
      <c r="E52" s="199">
        <v>14.36</v>
      </c>
      <c r="F52" s="199">
        <v>5.97</v>
      </c>
      <c r="G52" s="199">
        <v>7.58</v>
      </c>
    </row>
    <row r="53" spans="1:7">
      <c r="A53" s="140">
        <v>42948</v>
      </c>
      <c r="B53" s="199">
        <v>5.0999999999999996</v>
      </c>
      <c r="C53" s="199">
        <v>3.35</v>
      </c>
      <c r="D53" s="199">
        <v>10.06</v>
      </c>
      <c r="E53" s="199">
        <v>14.07</v>
      </c>
      <c r="F53" s="199">
        <v>5.76</v>
      </c>
      <c r="G53" s="199">
        <v>7.49</v>
      </c>
    </row>
    <row r="54" spans="1:7">
      <c r="A54" s="140">
        <v>42979</v>
      </c>
      <c r="B54" s="199">
        <v>5.07</v>
      </c>
      <c r="C54" s="199">
        <v>3.35</v>
      </c>
      <c r="D54" s="199">
        <v>10</v>
      </c>
      <c r="E54" s="199">
        <v>13.82</v>
      </c>
      <c r="F54" s="199">
        <v>5.63</v>
      </c>
      <c r="G54" s="199">
        <v>7.41</v>
      </c>
    </row>
    <row r="55" spans="1:7">
      <c r="A55" s="140">
        <v>43009</v>
      </c>
      <c r="B55" s="199">
        <v>4.97</v>
      </c>
      <c r="C55" s="199">
        <v>3.41</v>
      </c>
      <c r="D55" s="199">
        <v>9.6999999999999993</v>
      </c>
      <c r="E55" s="199">
        <v>13.86</v>
      </c>
      <c r="F55" s="199">
        <v>5.55</v>
      </c>
      <c r="G55" s="199">
        <v>7.36</v>
      </c>
    </row>
    <row r="56" spans="1:7">
      <c r="A56" s="140">
        <v>43040</v>
      </c>
      <c r="B56" s="199">
        <v>4.79</v>
      </c>
      <c r="C56" s="199">
        <v>3.38</v>
      </c>
      <c r="D56" s="199">
        <v>9.27</v>
      </c>
      <c r="E56" s="199">
        <v>13.68</v>
      </c>
      <c r="F56" s="199">
        <v>5.5</v>
      </c>
      <c r="G56" s="199">
        <v>7.2</v>
      </c>
    </row>
    <row r="57" spans="1:7">
      <c r="A57" s="140">
        <v>43070</v>
      </c>
      <c r="B57" s="199">
        <v>4.51</v>
      </c>
      <c r="C57" s="199">
        <v>3.37</v>
      </c>
      <c r="D57" s="199">
        <v>9</v>
      </c>
      <c r="E57" s="199">
        <v>13.59</v>
      </c>
      <c r="F57" s="199">
        <v>5.39</v>
      </c>
      <c r="G57" s="199">
        <v>7.02</v>
      </c>
    </row>
    <row r="58" spans="1:7">
      <c r="A58" s="140">
        <v>43101</v>
      </c>
      <c r="B58" s="199">
        <v>4.79</v>
      </c>
      <c r="C58" s="199">
        <v>3.45</v>
      </c>
      <c r="D58" s="199">
        <v>8.75</v>
      </c>
      <c r="E58" s="199">
        <v>13.47</v>
      </c>
      <c r="F58" s="199">
        <v>5.34</v>
      </c>
      <c r="G58" s="199">
        <v>7.11</v>
      </c>
    </row>
    <row r="59" spans="1:7">
      <c r="A59" s="140">
        <v>43132</v>
      </c>
      <c r="B59" s="199">
        <v>4.84</v>
      </c>
      <c r="C59" s="199">
        <v>3.39</v>
      </c>
      <c r="D59" s="199">
        <v>8.8699999999999992</v>
      </c>
      <c r="E59" s="199">
        <v>13.17</v>
      </c>
      <c r="F59" s="199">
        <v>5.28</v>
      </c>
      <c r="G59" s="199">
        <v>7.08</v>
      </c>
    </row>
    <row r="60" spans="1:7">
      <c r="A60" s="140">
        <v>43160</v>
      </c>
      <c r="B60" s="199">
        <v>4.7699999999999996</v>
      </c>
      <c r="C60" s="199">
        <v>3.42</v>
      </c>
      <c r="D60" s="199">
        <v>8.7799999999999994</v>
      </c>
      <c r="E60" s="199">
        <v>12.86</v>
      </c>
      <c r="F60" s="199">
        <v>5.19</v>
      </c>
      <c r="G60" s="199">
        <v>7.01</v>
      </c>
    </row>
    <row r="61" spans="1:7">
      <c r="A61" s="140">
        <v>43191</v>
      </c>
      <c r="B61" s="199">
        <v>4.7300000000000004</v>
      </c>
      <c r="C61" s="199">
        <v>3.39</v>
      </c>
      <c r="D61" s="199">
        <v>8.74</v>
      </c>
      <c r="E61" s="199">
        <v>13.06</v>
      </c>
      <c r="F61" s="199">
        <v>5.14</v>
      </c>
      <c r="G61" s="199">
        <v>6.97</v>
      </c>
    </row>
    <row r="62" spans="1:7">
      <c r="A62" s="140">
        <v>43221</v>
      </c>
      <c r="B62" s="199">
        <v>4.79</v>
      </c>
      <c r="C62" s="199">
        <v>3.4</v>
      </c>
      <c r="D62" s="199">
        <v>8.84</v>
      </c>
      <c r="E62" s="199">
        <v>13.03</v>
      </c>
      <c r="F62" s="199">
        <v>5.19</v>
      </c>
      <c r="G62" s="199">
        <v>7</v>
      </c>
    </row>
    <row r="63" spans="1:7">
      <c r="A63" s="140">
        <v>43252</v>
      </c>
      <c r="B63" s="199">
        <v>4.53</v>
      </c>
      <c r="C63" s="199">
        <v>3.34</v>
      </c>
      <c r="D63" s="199">
        <v>8.8800000000000008</v>
      </c>
      <c r="E63" s="199">
        <v>12.77</v>
      </c>
      <c r="F63" s="199">
        <v>5.16</v>
      </c>
      <c r="G63" s="199">
        <v>6.8</v>
      </c>
    </row>
    <row r="64" spans="1:7">
      <c r="A64" s="140">
        <v>43282</v>
      </c>
      <c r="B64" s="199">
        <v>4.54</v>
      </c>
      <c r="C64" s="199">
        <v>3.41</v>
      </c>
      <c r="D64" s="199">
        <v>8.76</v>
      </c>
      <c r="E64" s="199">
        <v>12.63</v>
      </c>
      <c r="F64" s="199">
        <v>5.14</v>
      </c>
      <c r="G64" s="199">
        <v>6.77</v>
      </c>
    </row>
    <row r="65" spans="1:7">
      <c r="A65" s="140">
        <v>43313</v>
      </c>
      <c r="B65" s="199">
        <v>4.43</v>
      </c>
      <c r="C65" s="199">
        <v>3.36</v>
      </c>
      <c r="D65" s="199">
        <v>8.7200000000000006</v>
      </c>
      <c r="E65" s="199">
        <v>12.61</v>
      </c>
      <c r="F65" s="199">
        <v>4.99</v>
      </c>
      <c r="G65" s="199">
        <v>6.7</v>
      </c>
    </row>
    <row r="66" spans="1:7">
      <c r="A66" s="140">
        <v>43344</v>
      </c>
      <c r="B66" s="199">
        <v>4.43</v>
      </c>
      <c r="C66" s="199">
        <v>3.35</v>
      </c>
      <c r="D66" s="199">
        <v>8.8800000000000008</v>
      </c>
      <c r="E66" s="199">
        <v>12.77</v>
      </c>
      <c r="F66" s="199">
        <v>4.93</v>
      </c>
      <c r="G66" s="199">
        <v>6.68</v>
      </c>
    </row>
    <row r="67" spans="1:7">
      <c r="A67" s="140">
        <v>43374</v>
      </c>
      <c r="B67" s="199">
        <v>4.4800000000000004</v>
      </c>
      <c r="C67" s="199">
        <v>3.37</v>
      </c>
      <c r="D67" s="199">
        <v>8.67</v>
      </c>
      <c r="E67" s="199">
        <v>12.91</v>
      </c>
      <c r="F67" s="199">
        <v>4.84</v>
      </c>
      <c r="G67" s="199">
        <v>6.68</v>
      </c>
    </row>
    <row r="68" spans="1:7">
      <c r="A68" s="140">
        <v>43405</v>
      </c>
      <c r="B68" s="199">
        <v>4.57</v>
      </c>
      <c r="C68" s="199">
        <v>3.33</v>
      </c>
      <c r="D68" s="199">
        <v>8.19</v>
      </c>
      <c r="E68" s="199">
        <v>12.86</v>
      </c>
      <c r="F68" s="199">
        <v>4.75</v>
      </c>
      <c r="G68" s="199">
        <v>6.59</v>
      </c>
    </row>
    <row r="69" spans="1:7">
      <c r="A69" s="140">
        <v>43435</v>
      </c>
      <c r="B69" s="199">
        <v>4.33</v>
      </c>
      <c r="C69" s="199">
        <v>3.37</v>
      </c>
      <c r="D69" s="199">
        <v>8.0299999999999994</v>
      </c>
      <c r="E69" s="199">
        <v>13.1</v>
      </c>
      <c r="F69" s="199">
        <v>4.72</v>
      </c>
      <c r="G69" s="199">
        <v>6.49</v>
      </c>
    </row>
    <row r="70" spans="1:7">
      <c r="A70" s="140">
        <v>43466</v>
      </c>
      <c r="B70" s="199">
        <v>4.54</v>
      </c>
      <c r="C70" s="199">
        <v>3.37</v>
      </c>
      <c r="D70" s="199">
        <v>8.18</v>
      </c>
      <c r="E70" s="199">
        <v>13.09</v>
      </c>
      <c r="F70" s="199">
        <v>4.72</v>
      </c>
      <c r="G70" s="199">
        <v>6.6</v>
      </c>
    </row>
    <row r="71" spans="1:7">
      <c r="A71" s="140">
        <v>43497</v>
      </c>
      <c r="B71" s="199">
        <v>4.6100000000000003</v>
      </c>
      <c r="C71" s="199">
        <v>3.3</v>
      </c>
      <c r="D71" s="199">
        <v>8.32</v>
      </c>
      <c r="E71" s="199">
        <v>12.91</v>
      </c>
      <c r="F71" s="199">
        <v>4.63</v>
      </c>
      <c r="G71" s="199">
        <v>6.59</v>
      </c>
    </row>
    <row r="72" spans="1:7">
      <c r="A72" s="140">
        <v>43525</v>
      </c>
      <c r="B72" s="199">
        <v>4.68</v>
      </c>
      <c r="C72" s="199">
        <v>3.29</v>
      </c>
      <c r="D72" s="199">
        <v>8.34</v>
      </c>
      <c r="E72" s="199">
        <v>13.05</v>
      </c>
      <c r="F72" s="199">
        <v>4.71</v>
      </c>
      <c r="G72" s="199">
        <v>6.64</v>
      </c>
    </row>
    <row r="73" spans="1:7">
      <c r="A73" s="140">
        <v>43556</v>
      </c>
      <c r="B73" s="199">
        <v>4.72</v>
      </c>
      <c r="C73" s="199">
        <v>3.24</v>
      </c>
      <c r="D73" s="199">
        <v>8.4</v>
      </c>
      <c r="E73" s="199">
        <v>13.12</v>
      </c>
      <c r="F73" s="199">
        <v>4.68</v>
      </c>
      <c r="G73" s="199">
        <v>6.66</v>
      </c>
    </row>
    <row r="74" spans="1:7">
      <c r="A74" s="140">
        <v>43586</v>
      </c>
      <c r="B74" s="199">
        <v>4.7699999999999996</v>
      </c>
      <c r="C74" s="199">
        <v>3.3</v>
      </c>
      <c r="D74" s="199">
        <v>8.43</v>
      </c>
      <c r="E74" s="199">
        <v>13.26</v>
      </c>
      <c r="F74" s="199">
        <v>4.76</v>
      </c>
      <c r="G74" s="199">
        <v>6.72</v>
      </c>
    </row>
    <row r="75" spans="1:7">
      <c r="A75" s="140">
        <v>43617</v>
      </c>
      <c r="B75" s="199">
        <v>4.79</v>
      </c>
      <c r="C75" s="199">
        <v>3.24</v>
      </c>
      <c r="D75" s="199">
        <v>8.44</v>
      </c>
      <c r="E75" s="199">
        <v>13.16</v>
      </c>
      <c r="F75" s="199">
        <v>4.79</v>
      </c>
      <c r="G75" s="199">
        <v>6.69</v>
      </c>
    </row>
    <row r="76" spans="1:7">
      <c r="A76" s="140">
        <v>43647</v>
      </c>
      <c r="B76" s="148">
        <v>4.91</v>
      </c>
      <c r="C76" s="148">
        <v>3.2</v>
      </c>
      <c r="D76" s="148">
        <v>8.43</v>
      </c>
      <c r="E76" s="148">
        <v>13.29</v>
      </c>
      <c r="F76" s="148">
        <v>4.8</v>
      </c>
      <c r="G76" s="148">
        <v>6.76</v>
      </c>
    </row>
    <row r="77" spans="1:7">
      <c r="A77" s="140">
        <v>43678</v>
      </c>
      <c r="B77" s="148">
        <v>4.8899999999999997</v>
      </c>
      <c r="C77" s="148">
        <v>3.15</v>
      </c>
      <c r="D77" s="148">
        <v>8.77</v>
      </c>
      <c r="E77" s="148">
        <v>13.42</v>
      </c>
      <c r="F77" s="148">
        <v>4.8</v>
      </c>
      <c r="G77" s="148">
        <v>6.81</v>
      </c>
    </row>
    <row r="78" spans="1:7">
      <c r="A78" s="140">
        <v>43709</v>
      </c>
      <c r="B78" s="148">
        <v>4.8099999999999996</v>
      </c>
      <c r="C78" s="148">
        <v>3.15</v>
      </c>
      <c r="D78" s="148">
        <v>8.93</v>
      </c>
      <c r="E78" s="148">
        <v>13.68</v>
      </c>
      <c r="F78" s="148">
        <v>4.82</v>
      </c>
      <c r="G78" s="148">
        <v>6.82</v>
      </c>
    </row>
    <row r="79" spans="1:7">
      <c r="A79" s="140">
        <v>43739</v>
      </c>
      <c r="B79" s="148">
        <v>4.5999999999999996</v>
      </c>
      <c r="C79" s="148">
        <v>3.14</v>
      </c>
      <c r="D79" s="148">
        <v>8.93</v>
      </c>
      <c r="E79" s="148">
        <v>13.62</v>
      </c>
      <c r="F79" s="148">
        <v>4.7300000000000004</v>
      </c>
      <c r="G79" s="148">
        <v>6.75</v>
      </c>
    </row>
    <row r="80" spans="1:7">
      <c r="A80" s="140">
        <v>43770</v>
      </c>
      <c r="B80" s="148">
        <v>4.66</v>
      </c>
      <c r="C80" s="148">
        <v>3.09</v>
      </c>
      <c r="D80" s="148">
        <v>8.8800000000000008</v>
      </c>
      <c r="E80" s="148">
        <v>13.5</v>
      </c>
      <c r="F80" s="148">
        <v>4.79</v>
      </c>
      <c r="G80" s="148">
        <v>6.75</v>
      </c>
    </row>
    <row r="81" spans="1:7">
      <c r="A81" s="140">
        <v>43800</v>
      </c>
      <c r="B81" s="148">
        <v>4.72</v>
      </c>
      <c r="C81" s="148">
        <v>3.12</v>
      </c>
      <c r="D81" s="148">
        <v>8.69</v>
      </c>
      <c r="E81" s="148">
        <v>13.81</v>
      </c>
      <c r="F81" s="148">
        <v>4.88</v>
      </c>
      <c r="G81" s="148">
        <v>6.83</v>
      </c>
    </row>
  </sheetData>
  <pageMargins left="0.511811024" right="0.511811024" top="0.78740157499999996" bottom="0.78740157499999996" header="0.31496062000000002" footer="0.3149606200000000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Planilha30">
    <tabColor theme="0" tint="-0.14999847407452621"/>
  </sheetPr>
  <dimension ref="A1:E74"/>
  <sheetViews>
    <sheetView showGridLines="0" workbookViewId="0"/>
  </sheetViews>
  <sheetFormatPr defaultColWidth="9" defaultRowHeight="15"/>
  <cols>
    <col min="1" max="1" width="9" style="5"/>
    <col min="2" max="5" width="20.625" style="5" customWidth="1"/>
    <col min="6" max="16384" width="9" style="5"/>
  </cols>
  <sheetData>
    <row r="1" spans="1:5" ht="15.75">
      <c r="A1" s="17" t="s">
        <v>10</v>
      </c>
      <c r="B1" s="117"/>
      <c r="C1" s="117"/>
      <c r="D1" s="117"/>
      <c r="E1" s="117"/>
    </row>
    <row r="2" spans="1:5">
      <c r="A2" s="117"/>
      <c r="B2" s="117"/>
      <c r="C2" s="117"/>
      <c r="D2" s="117"/>
      <c r="E2" s="117"/>
    </row>
    <row r="3" spans="1:5" ht="15.75">
      <c r="A3" s="17" t="s">
        <v>47</v>
      </c>
      <c r="B3" s="117"/>
      <c r="C3" s="117"/>
      <c r="D3" s="117"/>
      <c r="E3" s="117"/>
    </row>
    <row r="4" spans="1:5">
      <c r="A4" s="123" t="s">
        <v>148</v>
      </c>
      <c r="B4" s="117"/>
      <c r="C4" s="117"/>
      <c r="D4" s="117"/>
      <c r="E4" s="117"/>
    </row>
    <row r="5" spans="1:5">
      <c r="A5" s="117"/>
      <c r="B5" s="117"/>
      <c r="C5" s="117"/>
      <c r="D5" s="117"/>
      <c r="E5" s="117"/>
    </row>
    <row r="6" spans="1:5">
      <c r="A6" s="117"/>
      <c r="B6" s="117"/>
      <c r="C6" s="117"/>
      <c r="D6" s="117"/>
      <c r="E6" s="208" t="s">
        <v>149</v>
      </c>
    </row>
    <row r="7" spans="1:5" s="441" customFormat="1">
      <c r="B7" s="60" t="s">
        <v>341</v>
      </c>
      <c r="C7" s="60" t="s">
        <v>343</v>
      </c>
      <c r="D7" s="454" t="s">
        <v>344</v>
      </c>
      <c r="E7" s="454" t="s">
        <v>345</v>
      </c>
    </row>
    <row r="8" spans="1:5">
      <c r="A8" s="207">
        <v>41609</v>
      </c>
      <c r="B8" s="204">
        <v>1.67</v>
      </c>
      <c r="C8" s="205">
        <v>5.88</v>
      </c>
      <c r="D8" s="209">
        <v>1.73</v>
      </c>
      <c r="E8" s="209">
        <v>0.88</v>
      </c>
    </row>
    <row r="9" spans="1:5">
      <c r="A9" s="207">
        <v>41640</v>
      </c>
      <c r="B9" s="204">
        <v>2.33</v>
      </c>
      <c r="C9" s="205">
        <v>5.53</v>
      </c>
      <c r="D9" s="209">
        <v>1.63</v>
      </c>
      <c r="E9" s="209">
        <v>0.94</v>
      </c>
    </row>
    <row r="10" spans="1:5">
      <c r="A10" s="207">
        <v>41671</v>
      </c>
      <c r="B10" s="204">
        <v>1.28</v>
      </c>
      <c r="C10" s="205">
        <v>5.29</v>
      </c>
      <c r="D10" s="209">
        <v>1.79</v>
      </c>
      <c r="E10" s="209">
        <v>0.7</v>
      </c>
    </row>
    <row r="11" spans="1:5">
      <c r="A11" s="207">
        <v>41699</v>
      </c>
      <c r="B11" s="204">
        <v>1.41</v>
      </c>
      <c r="C11" s="205">
        <v>5.32</v>
      </c>
      <c r="D11" s="209">
        <v>1.65</v>
      </c>
      <c r="E11" s="209">
        <v>0.79</v>
      </c>
    </row>
    <row r="12" spans="1:5">
      <c r="A12" s="207">
        <v>41730</v>
      </c>
      <c r="B12" s="204">
        <v>1.38</v>
      </c>
      <c r="C12" s="205">
        <v>5.54</v>
      </c>
      <c r="D12" s="209">
        <v>1.67</v>
      </c>
      <c r="E12" s="209">
        <v>0.71</v>
      </c>
    </row>
    <row r="13" spans="1:5">
      <c r="A13" s="207">
        <v>41760</v>
      </c>
      <c r="B13" s="204">
        <v>1.34</v>
      </c>
      <c r="C13" s="205">
        <v>5.8</v>
      </c>
      <c r="D13" s="209">
        <v>1.78</v>
      </c>
      <c r="E13" s="209">
        <v>0.83</v>
      </c>
    </row>
    <row r="14" spans="1:5">
      <c r="A14" s="207">
        <v>41791</v>
      </c>
      <c r="B14" s="204">
        <v>1.39</v>
      </c>
      <c r="C14" s="206">
        <v>5.49</v>
      </c>
      <c r="D14" s="209">
        <v>1.66</v>
      </c>
      <c r="E14" s="209">
        <v>0.85</v>
      </c>
    </row>
    <row r="15" spans="1:5">
      <c r="A15" s="207">
        <v>41821</v>
      </c>
      <c r="B15" s="204">
        <v>1.91</v>
      </c>
      <c r="C15" s="206">
        <v>5.72</v>
      </c>
      <c r="D15" s="209">
        <v>1.81</v>
      </c>
      <c r="E15" s="209">
        <v>1.06</v>
      </c>
    </row>
    <row r="16" spans="1:5">
      <c r="A16" s="207">
        <v>41852</v>
      </c>
      <c r="B16" s="204">
        <v>1.43</v>
      </c>
      <c r="C16" s="206">
        <v>5.49</v>
      </c>
      <c r="D16" s="209">
        <v>1.76</v>
      </c>
      <c r="E16" s="209">
        <v>1.1100000000000001</v>
      </c>
    </row>
    <row r="17" spans="1:5">
      <c r="A17" s="207">
        <v>41883</v>
      </c>
      <c r="B17" s="204">
        <v>1.55</v>
      </c>
      <c r="C17" s="206">
        <v>5.54</v>
      </c>
      <c r="D17" s="209">
        <v>1.71</v>
      </c>
      <c r="E17" s="209">
        <v>0.81</v>
      </c>
    </row>
    <row r="18" spans="1:5">
      <c r="A18" s="207">
        <v>41913</v>
      </c>
      <c r="B18" s="204">
        <v>1.49</v>
      </c>
      <c r="C18" s="206">
        <v>5.89</v>
      </c>
      <c r="D18" s="209">
        <v>1.63</v>
      </c>
      <c r="E18" s="209">
        <v>0.78</v>
      </c>
    </row>
    <row r="19" spans="1:5">
      <c r="A19" s="207">
        <v>41944</v>
      </c>
      <c r="B19" s="204">
        <v>1.71</v>
      </c>
      <c r="C19" s="206">
        <v>6.15</v>
      </c>
      <c r="D19" s="209">
        <v>1.53</v>
      </c>
      <c r="E19" s="209">
        <v>0.7</v>
      </c>
    </row>
    <row r="20" spans="1:5">
      <c r="A20" s="207">
        <v>41974</v>
      </c>
      <c r="B20" s="204">
        <v>1.63</v>
      </c>
      <c r="C20" s="206">
        <v>6.07</v>
      </c>
      <c r="D20" s="209">
        <v>1.43</v>
      </c>
      <c r="E20" s="209">
        <v>0.55000000000000004</v>
      </c>
    </row>
    <row r="21" spans="1:5">
      <c r="A21" s="207">
        <v>42005</v>
      </c>
      <c r="B21" s="204">
        <v>0.87</v>
      </c>
      <c r="C21" s="206">
        <v>5.93</v>
      </c>
      <c r="D21" s="209">
        <v>1.43</v>
      </c>
      <c r="E21" s="209">
        <v>0.64</v>
      </c>
    </row>
    <row r="22" spans="1:5">
      <c r="A22" s="207">
        <v>42036</v>
      </c>
      <c r="B22" s="204">
        <v>0.97</v>
      </c>
      <c r="C22" s="206">
        <v>5.94</v>
      </c>
      <c r="D22" s="209">
        <v>1.93</v>
      </c>
      <c r="E22" s="209">
        <v>0.59</v>
      </c>
    </row>
    <row r="23" spans="1:5">
      <c r="A23" s="207">
        <v>42064</v>
      </c>
      <c r="B23" s="204">
        <v>1.17</v>
      </c>
      <c r="C23" s="206">
        <v>6.13</v>
      </c>
      <c r="D23" s="209">
        <v>1.78</v>
      </c>
      <c r="E23" s="209">
        <v>0.57999999999999996</v>
      </c>
    </row>
    <row r="24" spans="1:5">
      <c r="A24" s="207">
        <v>42095</v>
      </c>
      <c r="B24" s="204">
        <v>1.02</v>
      </c>
      <c r="C24" s="206">
        <v>6</v>
      </c>
      <c r="D24" s="209">
        <v>1.83</v>
      </c>
      <c r="E24" s="209">
        <v>0.73</v>
      </c>
    </row>
    <row r="25" spans="1:5">
      <c r="A25" s="207">
        <v>42125</v>
      </c>
      <c r="B25" s="204">
        <v>1.22</v>
      </c>
      <c r="C25" s="206">
        <v>6.35</v>
      </c>
      <c r="D25" s="209">
        <v>1.92</v>
      </c>
      <c r="E25" s="209">
        <v>0.61</v>
      </c>
    </row>
    <row r="26" spans="1:5">
      <c r="A26" s="207">
        <v>42156</v>
      </c>
      <c r="B26" s="204">
        <v>1.58</v>
      </c>
      <c r="C26" s="206">
        <v>6.29</v>
      </c>
      <c r="D26" s="209">
        <v>1.93</v>
      </c>
      <c r="E26" s="209">
        <v>0.56000000000000005</v>
      </c>
    </row>
    <row r="27" spans="1:5">
      <c r="A27" s="207">
        <v>42186</v>
      </c>
      <c r="B27" s="204">
        <v>1.95</v>
      </c>
      <c r="C27" s="206">
        <v>6.26</v>
      </c>
      <c r="D27" s="209">
        <v>1.89</v>
      </c>
      <c r="E27" s="209">
        <v>0.56999999999999995</v>
      </c>
    </row>
    <row r="28" spans="1:5">
      <c r="A28" s="207">
        <v>42217</v>
      </c>
      <c r="B28" s="204">
        <v>1.25</v>
      </c>
      <c r="C28" s="206">
        <v>6.26</v>
      </c>
      <c r="D28" s="209">
        <v>1.86</v>
      </c>
      <c r="E28" s="209">
        <v>0.65</v>
      </c>
    </row>
    <row r="29" spans="1:5">
      <c r="A29" s="207">
        <v>42248</v>
      </c>
      <c r="B29" s="204">
        <v>1.1599999999999999</v>
      </c>
      <c r="C29" s="206">
        <v>6.46</v>
      </c>
      <c r="D29" s="209">
        <v>2.0299999999999998</v>
      </c>
      <c r="E29" s="209">
        <v>0.56999999999999995</v>
      </c>
    </row>
    <row r="30" spans="1:5">
      <c r="A30" s="207">
        <v>42278</v>
      </c>
      <c r="B30" s="204">
        <v>1.39</v>
      </c>
      <c r="C30" s="206">
        <v>6.16</v>
      </c>
      <c r="D30" s="209">
        <v>1.88</v>
      </c>
      <c r="E30" s="209">
        <v>0.5</v>
      </c>
    </row>
    <row r="31" spans="1:5">
      <c r="A31" s="207">
        <v>42309</v>
      </c>
      <c r="B31" s="204">
        <v>1.2</v>
      </c>
      <c r="C31" s="206">
        <v>6.42</v>
      </c>
      <c r="D31" s="209">
        <v>2.11</v>
      </c>
      <c r="E31" s="209">
        <v>0.53</v>
      </c>
    </row>
    <row r="32" spans="1:5">
      <c r="A32" s="207">
        <v>42339</v>
      </c>
      <c r="B32" s="204">
        <v>1.44</v>
      </c>
      <c r="C32" s="206">
        <v>5.47</v>
      </c>
      <c r="D32" s="209">
        <v>1.94</v>
      </c>
      <c r="E32" s="209">
        <v>0.42</v>
      </c>
    </row>
    <row r="33" spans="1:5">
      <c r="A33" s="207">
        <v>42370</v>
      </c>
      <c r="B33" s="204">
        <v>0.95</v>
      </c>
      <c r="C33" s="206">
        <v>5.52</v>
      </c>
      <c r="D33" s="209">
        <v>1.89</v>
      </c>
      <c r="E33" s="209">
        <v>0.52</v>
      </c>
    </row>
    <row r="34" spans="1:5">
      <c r="A34" s="207">
        <v>42401</v>
      </c>
      <c r="B34" s="204">
        <v>1.04</v>
      </c>
      <c r="C34" s="206">
        <v>5.72</v>
      </c>
      <c r="D34" s="209">
        <v>1.95</v>
      </c>
      <c r="E34" s="209">
        <v>0.53</v>
      </c>
    </row>
    <row r="35" spans="1:5">
      <c r="A35" s="207">
        <v>42430</v>
      </c>
      <c r="B35" s="204">
        <v>1.28</v>
      </c>
      <c r="C35" s="206">
        <v>5.81</v>
      </c>
      <c r="D35" s="209">
        <v>2.1800000000000002</v>
      </c>
      <c r="E35" s="209">
        <v>0.43</v>
      </c>
    </row>
    <row r="36" spans="1:5">
      <c r="A36" s="207">
        <v>42461</v>
      </c>
      <c r="B36" s="204">
        <v>1.04</v>
      </c>
      <c r="C36" s="206">
        <v>5.01</v>
      </c>
      <c r="D36" s="209">
        <v>2.06</v>
      </c>
      <c r="E36" s="209">
        <v>0.49</v>
      </c>
    </row>
    <row r="37" spans="1:5">
      <c r="A37" s="207">
        <v>42491</v>
      </c>
      <c r="B37" s="204">
        <v>1.28</v>
      </c>
      <c r="C37" s="206">
        <v>5.3</v>
      </c>
      <c r="D37" s="209">
        <v>2.38</v>
      </c>
      <c r="E37" s="209">
        <v>0.36</v>
      </c>
    </row>
    <row r="38" spans="1:5">
      <c r="A38" s="207">
        <v>42522</v>
      </c>
      <c r="B38" s="204">
        <v>0.98</v>
      </c>
      <c r="C38" s="206">
        <v>4.9400000000000004</v>
      </c>
      <c r="D38" s="209">
        <v>2.42</v>
      </c>
      <c r="E38" s="209">
        <v>0.35</v>
      </c>
    </row>
    <row r="39" spans="1:5">
      <c r="A39" s="207">
        <v>42552</v>
      </c>
      <c r="B39" s="209">
        <v>0.83</v>
      </c>
      <c r="C39" s="209">
        <v>4.62</v>
      </c>
      <c r="D39" s="209">
        <v>2.4500000000000002</v>
      </c>
      <c r="E39" s="209">
        <v>0.34</v>
      </c>
    </row>
    <row r="40" spans="1:5">
      <c r="A40" s="207">
        <v>42583</v>
      </c>
      <c r="B40" s="209">
        <v>0.82</v>
      </c>
      <c r="C40" s="209">
        <v>4.21</v>
      </c>
      <c r="D40" s="209">
        <v>2.52</v>
      </c>
      <c r="E40" s="209">
        <v>0.38</v>
      </c>
    </row>
    <row r="41" spans="1:5">
      <c r="A41" s="207">
        <v>42614</v>
      </c>
      <c r="B41" s="209">
        <v>0.99</v>
      </c>
      <c r="C41" s="209">
        <v>4.1900000000000004</v>
      </c>
      <c r="D41" s="209">
        <v>2.4500000000000002</v>
      </c>
      <c r="E41" s="209">
        <v>0.38</v>
      </c>
    </row>
    <row r="42" spans="1:5">
      <c r="A42" s="207">
        <v>42644</v>
      </c>
      <c r="B42" s="209">
        <v>0.89</v>
      </c>
      <c r="C42" s="209">
        <v>4.3499999999999996</v>
      </c>
      <c r="D42" s="209">
        <v>2.2599999999999998</v>
      </c>
      <c r="E42" s="209">
        <v>0.36</v>
      </c>
    </row>
    <row r="43" spans="1:5">
      <c r="A43" s="207">
        <v>42675</v>
      </c>
      <c r="B43" s="209">
        <v>0.91</v>
      </c>
      <c r="C43" s="209">
        <v>4.9400000000000004</v>
      </c>
      <c r="D43" s="209">
        <v>2.34</v>
      </c>
      <c r="E43" s="209">
        <v>0.37</v>
      </c>
    </row>
    <row r="44" spans="1:5">
      <c r="A44" s="207">
        <v>42705</v>
      </c>
      <c r="B44" s="209">
        <v>1.1100000000000001</v>
      </c>
      <c r="C44" s="209">
        <v>4.92</v>
      </c>
      <c r="D44" s="209">
        <v>2.3199999999999998</v>
      </c>
      <c r="E44" s="209">
        <v>0.31</v>
      </c>
    </row>
    <row r="45" spans="1:5">
      <c r="A45" s="207">
        <v>42736</v>
      </c>
      <c r="B45" s="209">
        <v>1.1299999999999999</v>
      </c>
      <c r="C45" s="209">
        <v>4.67</v>
      </c>
      <c r="D45" s="209">
        <v>2.2599999999999998</v>
      </c>
      <c r="E45" s="209">
        <v>0.43</v>
      </c>
    </row>
    <row r="46" spans="1:5">
      <c r="A46" s="207">
        <v>42767</v>
      </c>
      <c r="B46" s="209">
        <v>0.97</v>
      </c>
      <c r="C46" s="209">
        <v>7.13</v>
      </c>
      <c r="D46" s="209">
        <v>2.33</v>
      </c>
      <c r="E46" s="209">
        <v>0.3</v>
      </c>
    </row>
    <row r="47" spans="1:5">
      <c r="A47" s="207">
        <v>42795</v>
      </c>
      <c r="B47" s="209">
        <v>1.0900000000000001</v>
      </c>
      <c r="C47" s="209">
        <v>4.32</v>
      </c>
      <c r="D47" s="209">
        <v>2.34</v>
      </c>
      <c r="E47" s="209">
        <v>0.39</v>
      </c>
    </row>
    <row r="48" spans="1:5">
      <c r="A48" s="207">
        <v>42826</v>
      </c>
      <c r="B48" s="209">
        <v>0.79</v>
      </c>
      <c r="C48" s="209">
        <v>3.79</v>
      </c>
      <c r="D48" s="209">
        <v>2.2599999999999998</v>
      </c>
      <c r="E48" s="209">
        <v>0.32</v>
      </c>
    </row>
    <row r="49" spans="1:5">
      <c r="A49" s="207">
        <v>42856</v>
      </c>
      <c r="B49" s="209">
        <v>0.79</v>
      </c>
      <c r="C49" s="209">
        <v>4.0999999999999996</v>
      </c>
      <c r="D49" s="209">
        <v>2.4700000000000002</v>
      </c>
      <c r="E49" s="209">
        <v>0.35</v>
      </c>
    </row>
    <row r="50" spans="1:5">
      <c r="A50" s="207">
        <v>42887</v>
      </c>
      <c r="B50" s="209">
        <v>0.79</v>
      </c>
      <c r="C50" s="209">
        <v>4.1399999999999997</v>
      </c>
      <c r="D50" s="209">
        <v>2.48</v>
      </c>
      <c r="E50" s="209">
        <v>0.24</v>
      </c>
    </row>
    <row r="51" spans="1:5">
      <c r="A51" s="207">
        <v>42917</v>
      </c>
      <c r="B51" s="209">
        <v>0.87</v>
      </c>
      <c r="C51" s="209">
        <v>4.1100000000000003</v>
      </c>
      <c r="D51" s="209">
        <v>2.54</v>
      </c>
      <c r="E51" s="209">
        <v>0.36</v>
      </c>
    </row>
    <row r="52" spans="1:5">
      <c r="A52" s="207">
        <v>42948</v>
      </c>
      <c r="B52" s="209">
        <v>0.79</v>
      </c>
      <c r="C52" s="209">
        <v>4.78</v>
      </c>
      <c r="D52" s="209">
        <v>2.7</v>
      </c>
      <c r="E52" s="209">
        <v>0.42</v>
      </c>
    </row>
    <row r="53" spans="1:5">
      <c r="A53" s="207">
        <v>42979</v>
      </c>
      <c r="B53" s="209">
        <v>0.91</v>
      </c>
      <c r="C53" s="209">
        <v>4.25</v>
      </c>
      <c r="D53" s="209">
        <v>2.4700000000000002</v>
      </c>
      <c r="E53" s="209">
        <v>0.36</v>
      </c>
    </row>
    <row r="54" spans="1:5">
      <c r="A54" s="207">
        <v>43009</v>
      </c>
      <c r="B54" s="209">
        <v>0.78</v>
      </c>
      <c r="C54" s="209">
        <v>4.25</v>
      </c>
      <c r="D54" s="209">
        <v>2.35</v>
      </c>
      <c r="E54" s="209">
        <v>0.38</v>
      </c>
    </row>
    <row r="55" spans="1:5">
      <c r="A55" s="207">
        <v>43040</v>
      </c>
      <c r="B55" s="209">
        <v>0.72</v>
      </c>
      <c r="C55" s="209">
        <v>4.4800000000000004</v>
      </c>
      <c r="D55" s="209">
        <v>2.21</v>
      </c>
      <c r="E55" s="209">
        <v>0.38</v>
      </c>
    </row>
    <row r="56" spans="1:5">
      <c r="A56" s="207">
        <v>43070</v>
      </c>
      <c r="B56" s="209">
        <v>0.75</v>
      </c>
      <c r="C56" s="209">
        <v>4.41</v>
      </c>
      <c r="D56" s="209">
        <v>2.36</v>
      </c>
      <c r="E56" s="209">
        <v>0.38</v>
      </c>
    </row>
    <row r="57" spans="1:5">
      <c r="A57" s="207">
        <v>43101</v>
      </c>
      <c r="B57" s="209">
        <v>0.67</v>
      </c>
      <c r="C57" s="209">
        <v>4.3</v>
      </c>
      <c r="D57" s="209">
        <v>2.29</v>
      </c>
      <c r="E57" s="209">
        <v>0.38</v>
      </c>
    </row>
    <row r="58" spans="1:5">
      <c r="A58" s="207">
        <v>43132</v>
      </c>
      <c r="B58" s="209">
        <v>0.77</v>
      </c>
      <c r="C58" s="209">
        <v>4.17</v>
      </c>
      <c r="D58" s="209">
        <v>2.37</v>
      </c>
      <c r="E58" s="209">
        <v>0.25</v>
      </c>
    </row>
    <row r="59" spans="1:5">
      <c r="A59" s="207">
        <v>43160</v>
      </c>
      <c r="B59" s="209">
        <v>0.76</v>
      </c>
      <c r="C59" s="209">
        <v>4.32</v>
      </c>
      <c r="D59" s="209">
        <v>2.35</v>
      </c>
      <c r="E59" s="209">
        <v>0.25</v>
      </c>
    </row>
    <row r="60" spans="1:5">
      <c r="A60" s="207">
        <v>43191</v>
      </c>
      <c r="B60" s="209">
        <v>0.78</v>
      </c>
      <c r="C60" s="209">
        <v>4.75</v>
      </c>
      <c r="D60" s="209">
        <v>2.35</v>
      </c>
      <c r="E60" s="209">
        <v>0.22</v>
      </c>
    </row>
    <row r="61" spans="1:5">
      <c r="A61" s="207">
        <v>43221</v>
      </c>
      <c r="B61" s="209">
        <v>0.71</v>
      </c>
      <c r="C61" s="209">
        <v>5.78</v>
      </c>
      <c r="D61" s="209">
        <v>2.37</v>
      </c>
      <c r="E61" s="209">
        <v>0.22</v>
      </c>
    </row>
    <row r="62" spans="1:5">
      <c r="A62" s="207">
        <v>43252</v>
      </c>
      <c r="B62" s="209">
        <v>0.74</v>
      </c>
      <c r="C62" s="209">
        <v>4.68</v>
      </c>
      <c r="D62" s="209">
        <v>2.69</v>
      </c>
      <c r="E62" s="209">
        <v>0.24</v>
      </c>
    </row>
    <row r="63" spans="1:5">
      <c r="A63" s="207">
        <v>43282</v>
      </c>
      <c r="B63" s="209">
        <v>0.78</v>
      </c>
      <c r="C63" s="209">
        <v>4.74</v>
      </c>
      <c r="D63" s="209">
        <v>2.68</v>
      </c>
      <c r="E63" s="209">
        <v>0.31</v>
      </c>
    </row>
    <row r="64" spans="1:5">
      <c r="A64" s="207">
        <v>43313</v>
      </c>
      <c r="B64" s="209">
        <v>0.87</v>
      </c>
      <c r="C64" s="209">
        <v>4.71</v>
      </c>
      <c r="D64" s="209">
        <v>2.66</v>
      </c>
      <c r="E64" s="209">
        <v>0.33</v>
      </c>
    </row>
    <row r="65" spans="1:5">
      <c r="A65" s="207">
        <v>43344</v>
      </c>
      <c r="B65" s="209">
        <v>0.85</v>
      </c>
      <c r="C65" s="209">
        <v>4.9000000000000004</v>
      </c>
      <c r="D65" s="209">
        <v>2.78</v>
      </c>
      <c r="E65" s="209">
        <v>0.32</v>
      </c>
    </row>
    <row r="66" spans="1:5">
      <c r="A66" s="207">
        <v>43374</v>
      </c>
      <c r="B66" s="209">
        <v>0.79</v>
      </c>
      <c r="C66" s="209">
        <v>5.25</v>
      </c>
      <c r="D66" s="209">
        <v>2.73</v>
      </c>
      <c r="E66" s="209">
        <v>0.38</v>
      </c>
    </row>
    <row r="67" spans="1:5">
      <c r="A67" s="207">
        <v>43405</v>
      </c>
      <c r="B67" s="209">
        <v>0.82</v>
      </c>
      <c r="C67" s="209">
        <v>5.27</v>
      </c>
      <c r="D67" s="209">
        <v>2.69</v>
      </c>
      <c r="E67" s="209">
        <v>0.34</v>
      </c>
    </row>
    <row r="68" spans="1:5">
      <c r="A68" s="207">
        <v>43435</v>
      </c>
      <c r="B68" s="209">
        <v>0.87</v>
      </c>
      <c r="C68" s="209">
        <v>5.5</v>
      </c>
      <c r="D68" s="209">
        <v>2.54</v>
      </c>
      <c r="E68" s="209">
        <v>0.38</v>
      </c>
    </row>
    <row r="69" spans="1:5">
      <c r="A69" s="207">
        <v>43466</v>
      </c>
      <c r="B69" s="148">
        <v>0.81</v>
      </c>
      <c r="C69" s="148">
        <v>5.07</v>
      </c>
      <c r="D69" s="148">
        <v>2.65</v>
      </c>
      <c r="E69" s="148">
        <v>0.19</v>
      </c>
    </row>
    <row r="70" spans="1:5">
      <c r="A70" s="207">
        <v>43497</v>
      </c>
      <c r="B70" s="148">
        <v>0.98</v>
      </c>
      <c r="C70" s="148">
        <v>5.34</v>
      </c>
      <c r="D70" s="148">
        <v>2.85</v>
      </c>
      <c r="E70" s="148">
        <v>0.39</v>
      </c>
    </row>
    <row r="71" spans="1:5">
      <c r="A71" s="207">
        <v>43525</v>
      </c>
      <c r="B71" s="148">
        <v>0.86</v>
      </c>
      <c r="C71" s="148">
        <v>5.16</v>
      </c>
      <c r="D71" s="148">
        <v>2.86</v>
      </c>
      <c r="E71" s="148">
        <v>0.45</v>
      </c>
    </row>
    <row r="72" spans="1:5">
      <c r="A72" s="207">
        <v>43556</v>
      </c>
      <c r="B72" s="148">
        <v>0.9</v>
      </c>
      <c r="C72" s="148">
        <v>5.66</v>
      </c>
      <c r="D72" s="148">
        <v>2.81</v>
      </c>
      <c r="E72" s="148">
        <v>0.28999999999999998</v>
      </c>
    </row>
    <row r="73" spans="1:5">
      <c r="A73" s="207">
        <v>43586</v>
      </c>
      <c r="B73" s="148">
        <v>0.91</v>
      </c>
      <c r="C73" s="148">
        <v>7.34</v>
      </c>
      <c r="D73" s="148">
        <v>3.15</v>
      </c>
      <c r="E73" s="148">
        <v>0.33</v>
      </c>
    </row>
    <row r="74" spans="1:5">
      <c r="A74" s="207">
        <v>43617</v>
      </c>
      <c r="B74" s="148">
        <v>0.81</v>
      </c>
      <c r="C74" s="148">
        <v>4.97</v>
      </c>
      <c r="D74" s="148">
        <v>3.25</v>
      </c>
      <c r="E74" s="148">
        <v>0.33</v>
      </c>
    </row>
  </sheetData>
  <pageMargins left="0.511811024" right="0.511811024" top="0.78740157499999996" bottom="0.78740157499999996" header="0.31496062000000002" footer="0.3149606200000000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Planilha31">
    <tabColor theme="0" tint="-0.14999847407452621"/>
  </sheetPr>
  <dimension ref="A1:G80"/>
  <sheetViews>
    <sheetView showGridLines="0" workbookViewId="0"/>
  </sheetViews>
  <sheetFormatPr defaultColWidth="9" defaultRowHeight="15"/>
  <cols>
    <col min="1" max="1" width="9" style="117"/>
    <col min="2" max="3" width="20.625" style="117" customWidth="1"/>
    <col min="4" max="7" width="10.625" style="117" customWidth="1"/>
    <col min="8" max="16384" width="9" style="117"/>
  </cols>
  <sheetData>
    <row r="1" spans="1:7" ht="15.75">
      <c r="A1" s="17" t="s">
        <v>10</v>
      </c>
    </row>
    <row r="3" spans="1:7" ht="15.75">
      <c r="A3" s="17" t="s">
        <v>48</v>
      </c>
    </row>
    <row r="4" spans="1:7">
      <c r="A4" s="123" t="s">
        <v>346</v>
      </c>
    </row>
    <row r="5" spans="1:7">
      <c r="A5" s="123"/>
    </row>
    <row r="6" spans="1:7">
      <c r="A6" s="5"/>
      <c r="B6" s="5"/>
      <c r="C6" s="80" t="s">
        <v>149</v>
      </c>
      <c r="D6" s="5"/>
      <c r="E6" s="5"/>
      <c r="F6" s="5"/>
      <c r="G6" s="80"/>
    </row>
    <row r="7" spans="1:7" s="456" customFormat="1">
      <c r="A7" s="32"/>
      <c r="B7" s="455" t="s">
        <v>347</v>
      </c>
      <c r="C7" s="455" t="s">
        <v>348</v>
      </c>
      <c r="D7" s="455"/>
      <c r="E7" s="455"/>
      <c r="F7" s="455"/>
      <c r="G7" s="455"/>
    </row>
    <row r="8" spans="1:7">
      <c r="A8" s="140">
        <v>42705</v>
      </c>
      <c r="B8" s="204">
        <v>55.53</v>
      </c>
      <c r="C8" s="206">
        <v>63.71</v>
      </c>
      <c r="D8" s="202"/>
      <c r="E8" s="202"/>
      <c r="F8" s="202"/>
      <c r="G8" s="202"/>
    </row>
    <row r="9" spans="1:7">
      <c r="A9" s="140">
        <v>42736</v>
      </c>
      <c r="B9" s="204">
        <v>56.22</v>
      </c>
      <c r="C9" s="206">
        <v>65.16</v>
      </c>
      <c r="D9" s="202"/>
      <c r="E9" s="202"/>
      <c r="F9" s="202"/>
      <c r="G9" s="202"/>
    </row>
    <row r="10" spans="1:7">
      <c r="A10" s="140">
        <v>42767</v>
      </c>
      <c r="B10" s="204">
        <v>63.7</v>
      </c>
      <c r="C10" s="206">
        <v>71.19</v>
      </c>
      <c r="D10" s="202"/>
      <c r="E10" s="202"/>
      <c r="F10" s="202"/>
      <c r="G10" s="202"/>
    </row>
    <row r="11" spans="1:7">
      <c r="A11" s="140">
        <v>42795</v>
      </c>
      <c r="B11" s="204">
        <v>58.51</v>
      </c>
      <c r="C11" s="206">
        <v>67.31</v>
      </c>
      <c r="D11" s="202"/>
      <c r="E11" s="202"/>
      <c r="F11" s="202"/>
      <c r="G11" s="202"/>
    </row>
    <row r="12" spans="1:7">
      <c r="A12" s="140">
        <v>42826</v>
      </c>
      <c r="B12" s="204">
        <v>57.36</v>
      </c>
      <c r="C12" s="206">
        <v>66.13</v>
      </c>
      <c r="D12" s="202"/>
      <c r="E12" s="202"/>
      <c r="F12" s="202"/>
      <c r="G12" s="202"/>
    </row>
    <row r="13" spans="1:7">
      <c r="A13" s="140">
        <v>42856</v>
      </c>
      <c r="B13" s="204">
        <v>62.13</v>
      </c>
      <c r="C13" s="206">
        <v>70</v>
      </c>
      <c r="D13" s="202"/>
      <c r="E13" s="202"/>
      <c r="F13" s="202"/>
      <c r="G13" s="202"/>
    </row>
    <row r="14" spans="1:7">
      <c r="A14" s="140">
        <v>42887</v>
      </c>
      <c r="B14" s="204">
        <v>61.15</v>
      </c>
      <c r="C14" s="206">
        <v>68.92</v>
      </c>
      <c r="D14" s="202"/>
      <c r="E14" s="202"/>
      <c r="F14" s="202"/>
      <c r="G14" s="202"/>
    </row>
    <row r="15" spans="1:7">
      <c r="A15" s="140">
        <v>42917</v>
      </c>
      <c r="B15" s="204">
        <v>61.58</v>
      </c>
      <c r="C15" s="206">
        <v>68.98</v>
      </c>
      <c r="D15" s="202"/>
      <c r="E15" s="202"/>
      <c r="F15" s="202"/>
      <c r="G15" s="202"/>
    </row>
    <row r="16" spans="1:7">
      <c r="A16" s="140">
        <v>42948</v>
      </c>
      <c r="B16" s="204">
        <v>60.84</v>
      </c>
      <c r="C16" s="206">
        <v>68.52</v>
      </c>
      <c r="D16" s="202"/>
      <c r="E16" s="202"/>
      <c r="F16" s="202"/>
      <c r="G16" s="202"/>
    </row>
    <row r="17" spans="1:7">
      <c r="A17" s="140">
        <v>42979</v>
      </c>
      <c r="B17" s="204">
        <v>62.67</v>
      </c>
      <c r="C17" s="206">
        <v>69.349999999999994</v>
      </c>
      <c r="D17" s="202"/>
      <c r="E17" s="202"/>
      <c r="F17" s="202"/>
      <c r="G17" s="202"/>
    </row>
    <row r="18" spans="1:7">
      <c r="A18" s="140">
        <v>43009</v>
      </c>
      <c r="B18" s="204">
        <v>63.21</v>
      </c>
      <c r="C18" s="206">
        <v>70.069999999999993</v>
      </c>
      <c r="D18" s="202"/>
      <c r="E18" s="202"/>
      <c r="F18" s="202"/>
      <c r="G18" s="202"/>
    </row>
    <row r="19" spans="1:7">
      <c r="A19" s="140">
        <v>43040</v>
      </c>
      <c r="B19" s="204">
        <v>62.33</v>
      </c>
      <c r="C19" s="206">
        <v>69.989999999999995</v>
      </c>
      <c r="D19" s="202"/>
      <c r="E19" s="202"/>
      <c r="F19" s="202"/>
      <c r="G19" s="202"/>
    </row>
    <row r="20" spans="1:7">
      <c r="A20" s="140">
        <v>43070</v>
      </c>
      <c r="B20" s="204">
        <v>64.87</v>
      </c>
      <c r="C20" s="206">
        <v>71.67</v>
      </c>
      <c r="D20" s="202"/>
      <c r="E20" s="202"/>
      <c r="F20" s="202"/>
      <c r="G20" s="202"/>
    </row>
    <row r="21" spans="1:7">
      <c r="A21" s="140">
        <v>43101</v>
      </c>
      <c r="B21" s="204">
        <v>63.16</v>
      </c>
      <c r="C21" s="206">
        <v>70.05</v>
      </c>
      <c r="D21" s="202"/>
      <c r="E21" s="202"/>
      <c r="F21" s="202"/>
      <c r="G21" s="202"/>
    </row>
    <row r="22" spans="1:7">
      <c r="A22" s="140">
        <v>43132</v>
      </c>
      <c r="B22" s="204">
        <v>62.64</v>
      </c>
      <c r="C22" s="206">
        <v>69.73</v>
      </c>
      <c r="D22" s="202"/>
      <c r="E22" s="202"/>
      <c r="F22" s="202"/>
      <c r="G22" s="202"/>
    </row>
    <row r="23" spans="1:7">
      <c r="A23" s="140">
        <v>43160</v>
      </c>
      <c r="B23" s="204">
        <v>61.24</v>
      </c>
      <c r="C23" s="206">
        <v>68.42</v>
      </c>
      <c r="D23" s="202"/>
      <c r="E23" s="202"/>
      <c r="F23" s="202"/>
      <c r="G23" s="202"/>
    </row>
    <row r="24" spans="1:7">
      <c r="A24" s="140">
        <v>43191</v>
      </c>
      <c r="B24" s="204">
        <v>63.95</v>
      </c>
      <c r="C24" s="206">
        <v>70.7</v>
      </c>
      <c r="D24" s="202"/>
      <c r="E24" s="202"/>
      <c r="F24" s="202"/>
      <c r="G24" s="202"/>
    </row>
    <row r="25" spans="1:7">
      <c r="A25" s="140">
        <v>43221</v>
      </c>
      <c r="B25" s="204">
        <v>63.22</v>
      </c>
      <c r="C25" s="206">
        <v>69.95</v>
      </c>
      <c r="D25" s="202"/>
      <c r="E25" s="202"/>
      <c r="F25" s="202"/>
      <c r="G25" s="202"/>
    </row>
    <row r="26" spans="1:7">
      <c r="A26" s="140">
        <v>43252</v>
      </c>
      <c r="B26" s="204">
        <v>62.72</v>
      </c>
      <c r="C26" s="206">
        <v>69.41</v>
      </c>
      <c r="D26" s="202"/>
      <c r="E26" s="202"/>
      <c r="F26" s="202"/>
      <c r="G26" s="202"/>
    </row>
    <row r="27" spans="1:7">
      <c r="A27" s="140">
        <v>43282</v>
      </c>
      <c r="B27" s="204">
        <v>61.56</v>
      </c>
      <c r="C27" s="206">
        <v>68.62</v>
      </c>
      <c r="D27" s="202"/>
      <c r="E27" s="202"/>
      <c r="F27" s="202"/>
      <c r="G27" s="202"/>
    </row>
    <row r="28" spans="1:7">
      <c r="A28" s="140">
        <v>43313</v>
      </c>
      <c r="B28" s="204">
        <v>62.47</v>
      </c>
      <c r="C28" s="206">
        <v>69.3</v>
      </c>
      <c r="D28" s="202"/>
      <c r="E28" s="202"/>
      <c r="F28" s="202"/>
      <c r="G28" s="202"/>
    </row>
    <row r="29" spans="1:7">
      <c r="A29" s="140">
        <v>43344</v>
      </c>
      <c r="B29" s="204">
        <v>61.84</v>
      </c>
      <c r="C29" s="206">
        <v>68.8</v>
      </c>
      <c r="D29" s="202"/>
      <c r="E29" s="202"/>
      <c r="F29" s="202"/>
      <c r="G29" s="202"/>
    </row>
    <row r="30" spans="1:7">
      <c r="A30" s="140">
        <v>43374</v>
      </c>
      <c r="B30" s="204">
        <v>64.12</v>
      </c>
      <c r="C30" s="206">
        <v>70.48</v>
      </c>
      <c r="D30" s="202"/>
      <c r="E30" s="202"/>
      <c r="F30" s="202"/>
      <c r="G30" s="202"/>
    </row>
    <row r="31" spans="1:7">
      <c r="A31" s="140">
        <v>43405</v>
      </c>
      <c r="B31" s="204">
        <v>61.06</v>
      </c>
      <c r="C31" s="206">
        <v>68.86</v>
      </c>
      <c r="D31" s="202"/>
      <c r="E31" s="202"/>
      <c r="F31" s="202"/>
      <c r="G31" s="202"/>
    </row>
    <row r="32" spans="1:7">
      <c r="A32" s="140">
        <v>43435</v>
      </c>
      <c r="B32" s="204">
        <v>64.88</v>
      </c>
      <c r="C32" s="206">
        <v>70.63</v>
      </c>
      <c r="D32" s="202"/>
      <c r="E32" s="202"/>
      <c r="F32" s="202"/>
      <c r="G32" s="202"/>
    </row>
    <row r="33" spans="1:7">
      <c r="A33" s="140">
        <v>43466</v>
      </c>
      <c r="B33" s="204">
        <v>65.87</v>
      </c>
      <c r="C33" s="206">
        <v>71.02</v>
      </c>
      <c r="D33" s="202"/>
      <c r="E33" s="202"/>
      <c r="F33" s="202"/>
      <c r="G33" s="202"/>
    </row>
    <row r="34" spans="1:7">
      <c r="A34" s="140">
        <v>43497</v>
      </c>
      <c r="B34" s="204">
        <v>64.709999999999994</v>
      </c>
      <c r="C34" s="206">
        <v>70.52</v>
      </c>
      <c r="D34" s="202"/>
      <c r="E34" s="202"/>
      <c r="F34" s="202"/>
      <c r="G34" s="202"/>
    </row>
    <row r="35" spans="1:7">
      <c r="A35" s="140">
        <v>43525</v>
      </c>
      <c r="B35" s="204">
        <v>63.42</v>
      </c>
      <c r="C35" s="206">
        <v>70.459999999999994</v>
      </c>
      <c r="D35" s="202"/>
      <c r="E35" s="202"/>
      <c r="F35" s="202"/>
      <c r="G35" s="202"/>
    </row>
    <row r="36" spans="1:7">
      <c r="A36" s="140">
        <v>43556</v>
      </c>
      <c r="B36" s="204">
        <v>63.54</v>
      </c>
      <c r="C36" s="206">
        <v>70.34</v>
      </c>
      <c r="D36" s="202"/>
      <c r="E36" s="202"/>
      <c r="F36" s="202"/>
      <c r="G36" s="202"/>
    </row>
    <row r="37" spans="1:7">
      <c r="A37" s="140">
        <v>43586</v>
      </c>
      <c r="B37" s="204">
        <v>66.56</v>
      </c>
      <c r="C37" s="206">
        <v>71.69</v>
      </c>
      <c r="D37" s="202"/>
      <c r="E37" s="202"/>
      <c r="F37" s="202"/>
      <c r="G37" s="202"/>
    </row>
    <row r="38" spans="1:7">
      <c r="A38" s="140">
        <v>43617</v>
      </c>
      <c r="B38" s="204">
        <v>65.010000000000005</v>
      </c>
      <c r="C38" s="206">
        <v>69.989999999999995</v>
      </c>
      <c r="D38" s="202"/>
      <c r="E38" s="202"/>
      <c r="F38" s="202"/>
      <c r="G38" s="202"/>
    </row>
    <row r="39" spans="1:7">
      <c r="A39" s="140">
        <v>43647</v>
      </c>
      <c r="B39" s="204">
        <v>64.58</v>
      </c>
      <c r="C39" s="206">
        <v>70.7</v>
      </c>
      <c r="D39" s="202"/>
      <c r="E39" s="202"/>
      <c r="F39" s="202"/>
      <c r="G39" s="202"/>
    </row>
    <row r="40" spans="1:7">
      <c r="A40" s="140">
        <v>43678</v>
      </c>
      <c r="B40" s="204">
        <v>66.81</v>
      </c>
      <c r="C40" s="206">
        <v>71.790000000000006</v>
      </c>
      <c r="D40" s="202"/>
      <c r="E40" s="202"/>
      <c r="F40" s="202"/>
      <c r="G40" s="202"/>
    </row>
    <row r="41" spans="1:7">
      <c r="A41" s="140">
        <v>43709</v>
      </c>
      <c r="B41" s="204">
        <v>66.849999999999994</v>
      </c>
      <c r="C41" s="206">
        <v>71.64</v>
      </c>
      <c r="D41" s="202"/>
      <c r="E41" s="202"/>
      <c r="F41" s="202"/>
      <c r="G41" s="202"/>
    </row>
    <row r="42" spans="1:7">
      <c r="A42" s="140">
        <v>43739</v>
      </c>
      <c r="B42" s="204">
        <v>66.84</v>
      </c>
      <c r="C42" s="206">
        <v>71.709999999999994</v>
      </c>
      <c r="D42" s="202"/>
      <c r="E42" s="202"/>
      <c r="F42" s="202"/>
      <c r="G42" s="202"/>
    </row>
    <row r="43" spans="1:7">
      <c r="A43" s="140">
        <v>43770</v>
      </c>
      <c r="B43" s="204">
        <v>67.11</v>
      </c>
      <c r="C43" s="206">
        <v>72.39</v>
      </c>
      <c r="D43" s="202"/>
      <c r="E43" s="202"/>
      <c r="F43" s="202"/>
      <c r="G43" s="202"/>
    </row>
    <row r="44" spans="1:7">
      <c r="A44" s="140">
        <v>43800</v>
      </c>
      <c r="B44" s="204">
        <v>66.33</v>
      </c>
      <c r="C44" s="206">
        <v>72.069999999999993</v>
      </c>
      <c r="D44" s="202"/>
      <c r="E44" s="202"/>
      <c r="F44" s="202"/>
      <c r="G44" s="202"/>
    </row>
    <row r="45" spans="1:7">
      <c r="A45" s="140"/>
      <c r="B45" s="201"/>
      <c r="C45" s="201"/>
      <c r="D45" s="202"/>
      <c r="E45" s="202"/>
      <c r="F45" s="202"/>
      <c r="G45" s="202"/>
    </row>
    <row r="46" spans="1:7">
      <c r="A46" s="140"/>
      <c r="B46" s="201"/>
      <c r="C46" s="201"/>
      <c r="D46" s="202"/>
      <c r="E46" s="202"/>
      <c r="F46" s="202"/>
      <c r="G46" s="202"/>
    </row>
    <row r="47" spans="1:7">
      <c r="A47" s="140"/>
      <c r="B47" s="201"/>
      <c r="C47" s="201"/>
      <c r="D47" s="202"/>
      <c r="E47" s="202"/>
      <c r="F47" s="202"/>
      <c r="G47" s="202"/>
    </row>
    <row r="48" spans="1:7">
      <c r="A48" s="140"/>
      <c r="B48" s="201"/>
      <c r="C48" s="201"/>
      <c r="D48" s="202"/>
      <c r="E48" s="202"/>
      <c r="F48" s="202"/>
      <c r="G48" s="202"/>
    </row>
    <row r="49" spans="1:7">
      <c r="A49" s="140"/>
      <c r="B49" s="201"/>
      <c r="C49" s="201"/>
      <c r="D49" s="202"/>
      <c r="E49" s="202"/>
      <c r="F49" s="202"/>
      <c r="G49" s="202"/>
    </row>
    <row r="50" spans="1:7">
      <c r="A50" s="140"/>
      <c r="B50" s="201"/>
      <c r="C50" s="201"/>
      <c r="D50" s="202"/>
      <c r="E50" s="202"/>
      <c r="F50" s="202"/>
      <c r="G50" s="202"/>
    </row>
    <row r="51" spans="1:7">
      <c r="A51" s="140"/>
      <c r="B51" s="201"/>
      <c r="C51" s="201"/>
      <c r="D51" s="202"/>
      <c r="E51" s="202"/>
      <c r="F51" s="202"/>
      <c r="G51" s="202"/>
    </row>
    <row r="52" spans="1:7">
      <c r="A52" s="140"/>
      <c r="B52" s="201"/>
      <c r="C52" s="201"/>
      <c r="D52" s="202"/>
      <c r="E52" s="202"/>
      <c r="F52" s="202"/>
      <c r="G52" s="202"/>
    </row>
    <row r="53" spans="1:7">
      <c r="A53" s="140"/>
      <c r="B53" s="201"/>
      <c r="C53" s="201"/>
      <c r="D53" s="202"/>
      <c r="E53" s="202"/>
      <c r="F53" s="202"/>
      <c r="G53" s="202"/>
    </row>
    <row r="54" spans="1:7">
      <c r="A54" s="140"/>
      <c r="B54" s="201"/>
      <c r="C54" s="201"/>
      <c r="D54" s="202"/>
      <c r="E54" s="202"/>
      <c r="F54" s="202"/>
      <c r="G54" s="202"/>
    </row>
    <row r="55" spans="1:7">
      <c r="A55" s="140"/>
      <c r="B55" s="201"/>
      <c r="C55" s="201"/>
      <c r="D55" s="202"/>
      <c r="E55" s="202"/>
      <c r="F55" s="202"/>
      <c r="G55" s="202"/>
    </row>
    <row r="56" spans="1:7">
      <c r="A56" s="140"/>
      <c r="B56" s="201"/>
      <c r="C56" s="201"/>
      <c r="D56" s="202"/>
      <c r="E56" s="202"/>
      <c r="F56" s="202"/>
      <c r="G56" s="202"/>
    </row>
    <row r="57" spans="1:7">
      <c r="D57" s="202"/>
      <c r="E57" s="202"/>
      <c r="F57" s="202"/>
      <c r="G57" s="202"/>
    </row>
    <row r="58" spans="1:7">
      <c r="D58" s="202"/>
      <c r="E58" s="202"/>
      <c r="F58" s="202"/>
      <c r="G58" s="202"/>
    </row>
    <row r="59" spans="1:7">
      <c r="D59" s="202"/>
      <c r="E59" s="202"/>
      <c r="F59" s="202"/>
      <c r="G59" s="202"/>
    </row>
    <row r="60" spans="1:7">
      <c r="D60" s="202"/>
      <c r="E60" s="202"/>
      <c r="F60" s="202"/>
      <c r="G60" s="202"/>
    </row>
    <row r="61" spans="1:7">
      <c r="D61" s="202"/>
      <c r="E61" s="202"/>
      <c r="F61" s="202"/>
      <c r="G61" s="202"/>
    </row>
    <row r="62" spans="1:7">
      <c r="D62" s="202"/>
      <c r="E62" s="202"/>
      <c r="F62" s="202"/>
      <c r="G62" s="202"/>
    </row>
    <row r="63" spans="1:7">
      <c r="D63" s="202"/>
      <c r="E63" s="202"/>
      <c r="F63" s="202"/>
      <c r="G63" s="202"/>
    </row>
    <row r="64" spans="1:7">
      <c r="D64" s="202"/>
      <c r="E64" s="202"/>
      <c r="F64" s="202"/>
      <c r="G64" s="202"/>
    </row>
    <row r="65" spans="4:7">
      <c r="D65" s="202"/>
      <c r="E65" s="202"/>
      <c r="F65" s="202"/>
      <c r="G65" s="202"/>
    </row>
    <row r="66" spans="4:7">
      <c r="D66" s="202"/>
      <c r="E66" s="202"/>
      <c r="F66" s="202"/>
      <c r="G66" s="202"/>
    </row>
    <row r="67" spans="4:7">
      <c r="D67" s="202"/>
      <c r="E67" s="202"/>
      <c r="F67" s="202"/>
      <c r="G67" s="202"/>
    </row>
    <row r="68" spans="4:7">
      <c r="D68" s="202"/>
      <c r="E68" s="202"/>
      <c r="F68" s="202"/>
      <c r="G68" s="202"/>
    </row>
    <row r="69" spans="4:7">
      <c r="D69" s="201"/>
      <c r="E69" s="201"/>
      <c r="F69" s="201"/>
      <c r="G69" s="202"/>
    </row>
    <row r="70" spans="4:7">
      <c r="D70" s="201"/>
      <c r="E70" s="201"/>
      <c r="F70" s="201"/>
      <c r="G70" s="202"/>
    </row>
    <row r="71" spans="4:7">
      <c r="D71" s="201"/>
      <c r="E71" s="201"/>
      <c r="F71" s="201"/>
      <c r="G71" s="201"/>
    </row>
    <row r="72" spans="4:7">
      <c r="D72" s="201"/>
      <c r="E72" s="201"/>
      <c r="F72" s="201"/>
      <c r="G72" s="201"/>
    </row>
    <row r="73" spans="4:7">
      <c r="D73" s="201"/>
      <c r="E73" s="201"/>
      <c r="F73" s="201"/>
      <c r="G73" s="201"/>
    </row>
    <row r="74" spans="4:7">
      <c r="D74" s="201"/>
      <c r="E74" s="201"/>
      <c r="F74" s="201"/>
      <c r="G74" s="201"/>
    </row>
    <row r="75" spans="4:7">
      <c r="D75" s="201"/>
      <c r="E75" s="201"/>
      <c r="F75" s="201"/>
      <c r="G75" s="202"/>
    </row>
    <row r="76" spans="4:7">
      <c r="D76" s="201"/>
      <c r="E76" s="201"/>
      <c r="F76" s="201"/>
      <c r="G76" s="201"/>
    </row>
    <row r="77" spans="4:7">
      <c r="D77" s="201"/>
      <c r="E77" s="201"/>
      <c r="F77" s="201"/>
      <c r="G77" s="202"/>
    </row>
    <row r="78" spans="4:7">
      <c r="D78" s="201"/>
      <c r="E78" s="201"/>
      <c r="F78" s="201"/>
      <c r="G78" s="201"/>
    </row>
    <row r="79" spans="4:7">
      <c r="D79" s="201"/>
      <c r="E79" s="201"/>
      <c r="F79" s="201"/>
      <c r="G79" s="202"/>
    </row>
    <row r="80" spans="4:7">
      <c r="D80" s="201"/>
      <c r="E80" s="201"/>
      <c r="F80" s="201"/>
      <c r="G80" s="201"/>
    </row>
  </sheetData>
  <pageMargins left="0.511811024" right="0.511811024" top="0.78740157499999996" bottom="0.78740157499999996" header="0.31496062000000002" footer="0.3149606200000000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Planilha32">
    <tabColor theme="0" tint="-0.14999847407452621"/>
  </sheetPr>
  <dimension ref="A1:E98"/>
  <sheetViews>
    <sheetView showGridLines="0" workbookViewId="0"/>
  </sheetViews>
  <sheetFormatPr defaultColWidth="9" defaultRowHeight="15"/>
  <cols>
    <col min="1" max="1" width="9" style="117"/>
    <col min="2" max="5" width="20.625" style="117" customWidth="1"/>
    <col min="6" max="7" width="12" style="117" customWidth="1"/>
    <col min="8" max="16384" width="9" style="117"/>
  </cols>
  <sheetData>
    <row r="1" spans="1:5" ht="15.75">
      <c r="A1" s="17" t="s">
        <v>10</v>
      </c>
    </row>
    <row r="3" spans="1:5" ht="15.75">
      <c r="A3" s="17" t="s">
        <v>49</v>
      </c>
    </row>
    <row r="4" spans="1:5">
      <c r="A4" s="123" t="s">
        <v>346</v>
      </c>
    </row>
    <row r="6" spans="1:5">
      <c r="C6" s="208" t="s">
        <v>149</v>
      </c>
      <c r="E6" s="208"/>
    </row>
    <row r="7" spans="1:5">
      <c r="A7" s="5"/>
      <c r="B7" s="60" t="s">
        <v>347</v>
      </c>
      <c r="C7" s="60" t="s">
        <v>348</v>
      </c>
      <c r="D7" s="210"/>
      <c r="E7" s="210"/>
    </row>
    <row r="8" spans="1:5">
      <c r="A8" s="140">
        <v>42705</v>
      </c>
      <c r="B8" s="204">
        <v>3.44</v>
      </c>
      <c r="C8" s="206">
        <v>3.61</v>
      </c>
      <c r="D8" s="209"/>
      <c r="E8" s="209"/>
    </row>
    <row r="9" spans="1:5">
      <c r="A9" s="140">
        <v>42736</v>
      </c>
      <c r="B9" s="204">
        <v>3.41</v>
      </c>
      <c r="C9" s="206">
        <v>3.6</v>
      </c>
      <c r="D9" s="209"/>
      <c r="E9" s="209"/>
    </row>
    <row r="10" spans="1:5">
      <c r="A10" s="140">
        <v>42767</v>
      </c>
      <c r="B10" s="204">
        <v>3.38</v>
      </c>
      <c r="C10" s="206">
        <v>3.6</v>
      </c>
      <c r="D10" s="209"/>
      <c r="E10" s="209"/>
    </row>
    <row r="11" spans="1:5">
      <c r="A11" s="140">
        <v>42795</v>
      </c>
      <c r="B11" s="204">
        <v>3.36</v>
      </c>
      <c r="C11" s="206">
        <v>3.59</v>
      </c>
      <c r="D11" s="209"/>
      <c r="E11" s="209"/>
    </row>
    <row r="12" spans="1:5">
      <c r="A12" s="140">
        <v>42826</v>
      </c>
      <c r="B12" s="204">
        <v>3.36</v>
      </c>
      <c r="C12" s="206">
        <v>3.59</v>
      </c>
      <c r="D12" s="209"/>
      <c r="E12" s="209"/>
    </row>
    <row r="13" spans="1:5">
      <c r="A13" s="140">
        <v>42856</v>
      </c>
      <c r="B13" s="204">
        <v>3.37</v>
      </c>
      <c r="C13" s="206">
        <v>3.59</v>
      </c>
      <c r="D13" s="209"/>
      <c r="E13" s="209"/>
    </row>
    <row r="14" spans="1:5">
      <c r="A14" s="140">
        <v>42887</v>
      </c>
      <c r="B14" s="204">
        <v>3.36</v>
      </c>
      <c r="C14" s="206">
        <v>3.58</v>
      </c>
      <c r="D14" s="209"/>
      <c r="E14" s="209"/>
    </row>
    <row r="15" spans="1:5">
      <c r="A15" s="140">
        <v>42917</v>
      </c>
      <c r="B15" s="204">
        <v>3.38</v>
      </c>
      <c r="C15" s="206">
        <v>3.59</v>
      </c>
      <c r="D15" s="209"/>
      <c r="E15" s="209"/>
    </row>
    <row r="16" spans="1:5">
      <c r="A16" s="140">
        <v>42948</v>
      </c>
      <c r="B16" s="204">
        <v>3.39</v>
      </c>
      <c r="C16" s="206">
        <v>3.59</v>
      </c>
      <c r="D16" s="209"/>
      <c r="E16" s="209"/>
    </row>
    <row r="17" spans="1:5">
      <c r="A17" s="140">
        <v>42979</v>
      </c>
      <c r="B17" s="204">
        <v>3.42</v>
      </c>
      <c r="C17" s="206">
        <v>3.57</v>
      </c>
      <c r="D17" s="209"/>
      <c r="E17" s="209"/>
    </row>
    <row r="18" spans="1:5">
      <c r="A18" s="140">
        <v>43009</v>
      </c>
      <c r="B18" s="204">
        <v>3.42</v>
      </c>
      <c r="C18" s="206">
        <v>3.57</v>
      </c>
      <c r="D18" s="209"/>
      <c r="E18" s="209"/>
    </row>
    <row r="19" spans="1:5">
      <c r="A19" s="140">
        <v>43040</v>
      </c>
      <c r="B19" s="204">
        <v>3.45</v>
      </c>
      <c r="C19" s="206">
        <v>3.59</v>
      </c>
      <c r="D19" s="209"/>
      <c r="E19" s="209"/>
    </row>
    <row r="20" spans="1:5">
      <c r="A20" s="140">
        <v>43070</v>
      </c>
      <c r="B20" s="204">
        <v>3.47</v>
      </c>
      <c r="C20" s="206">
        <v>3.6</v>
      </c>
      <c r="D20" s="209"/>
      <c r="E20" s="209"/>
    </row>
    <row r="21" spans="1:5">
      <c r="A21" s="140">
        <v>43101</v>
      </c>
      <c r="B21" s="204">
        <v>3.45</v>
      </c>
      <c r="C21" s="206">
        <v>3.61</v>
      </c>
      <c r="D21" s="209"/>
      <c r="E21" s="209"/>
    </row>
    <row r="22" spans="1:5">
      <c r="A22" s="140">
        <v>43132</v>
      </c>
      <c r="B22" s="204">
        <v>3.43</v>
      </c>
      <c r="C22" s="206">
        <v>3.6</v>
      </c>
      <c r="D22" s="209"/>
      <c r="E22" s="209"/>
    </row>
    <row r="23" spans="1:5">
      <c r="A23" s="140">
        <v>43160</v>
      </c>
      <c r="B23" s="204">
        <v>3.45</v>
      </c>
      <c r="C23" s="206">
        <v>3.61</v>
      </c>
      <c r="D23" s="209"/>
      <c r="E23" s="209"/>
    </row>
    <row r="24" spans="1:5">
      <c r="A24" s="140">
        <v>43191</v>
      </c>
      <c r="B24" s="204">
        <v>3.47</v>
      </c>
      <c r="C24" s="206">
        <v>3.63</v>
      </c>
      <c r="D24" s="209"/>
      <c r="E24" s="209"/>
    </row>
    <row r="25" spans="1:5">
      <c r="A25" s="140">
        <v>43221</v>
      </c>
      <c r="B25" s="204">
        <v>3.49</v>
      </c>
      <c r="C25" s="206">
        <v>3.63</v>
      </c>
      <c r="D25" s="209"/>
      <c r="E25" s="209"/>
    </row>
    <row r="26" spans="1:5">
      <c r="A26" s="140">
        <v>43252</v>
      </c>
      <c r="B26" s="204">
        <v>3.49</v>
      </c>
      <c r="C26" s="206">
        <v>3.62</v>
      </c>
      <c r="D26" s="209"/>
      <c r="E26" s="209"/>
    </row>
    <row r="27" spans="1:5">
      <c r="A27" s="140">
        <v>43282</v>
      </c>
      <c r="B27" s="204">
        <v>3.48</v>
      </c>
      <c r="C27" s="206">
        <v>3.64</v>
      </c>
      <c r="D27" s="209"/>
      <c r="E27" s="209"/>
    </row>
    <row r="28" spans="1:5">
      <c r="A28" s="140">
        <v>43313</v>
      </c>
      <c r="B28" s="204">
        <v>3.49</v>
      </c>
      <c r="C28" s="206">
        <v>3.64</v>
      </c>
      <c r="D28" s="209"/>
      <c r="E28" s="209"/>
    </row>
    <row r="29" spans="1:5">
      <c r="A29" s="140">
        <v>43344</v>
      </c>
      <c r="B29" s="204">
        <v>3.47</v>
      </c>
      <c r="C29" s="206">
        <v>3.66</v>
      </c>
      <c r="D29" s="209"/>
      <c r="E29" s="209"/>
    </row>
    <row r="30" spans="1:5">
      <c r="A30" s="140">
        <v>43374</v>
      </c>
      <c r="B30" s="204">
        <v>3.47</v>
      </c>
      <c r="C30" s="206">
        <v>3.66</v>
      </c>
      <c r="D30" s="209"/>
      <c r="E30" s="209"/>
    </row>
    <row r="31" spans="1:5">
      <c r="A31" s="140">
        <v>43405</v>
      </c>
      <c r="B31" s="204">
        <v>3.5</v>
      </c>
      <c r="C31" s="206">
        <v>3.68</v>
      </c>
      <c r="D31" s="209"/>
      <c r="E31" s="209"/>
    </row>
    <row r="32" spans="1:5">
      <c r="A32" s="140">
        <v>43435</v>
      </c>
      <c r="B32" s="204">
        <v>3.54</v>
      </c>
      <c r="C32" s="206">
        <v>3.69</v>
      </c>
      <c r="D32" s="209"/>
      <c r="E32" s="209"/>
    </row>
    <row r="33" spans="1:5">
      <c r="A33" s="140">
        <v>43466</v>
      </c>
      <c r="B33" s="204">
        <v>3.55</v>
      </c>
      <c r="C33" s="206">
        <v>3.69</v>
      </c>
      <c r="D33" s="209"/>
      <c r="E33" s="209"/>
    </row>
    <row r="34" spans="1:5">
      <c r="A34" s="140">
        <v>43497</v>
      </c>
      <c r="B34" s="204">
        <v>3.52</v>
      </c>
      <c r="C34" s="206">
        <v>3.69</v>
      </c>
      <c r="D34" s="209"/>
      <c r="E34" s="209"/>
    </row>
    <row r="35" spans="1:5">
      <c r="A35" s="140">
        <v>43525</v>
      </c>
      <c r="B35" s="204">
        <v>3.5</v>
      </c>
      <c r="C35" s="206">
        <v>3.69</v>
      </c>
      <c r="D35" s="209"/>
      <c r="E35" s="209"/>
    </row>
    <row r="36" spans="1:5">
      <c r="A36" s="140">
        <v>43556</v>
      </c>
      <c r="B36" s="204">
        <v>3.53</v>
      </c>
      <c r="C36" s="206">
        <v>3.7</v>
      </c>
      <c r="D36" s="209"/>
      <c r="E36" s="209"/>
    </row>
    <row r="37" spans="1:5">
      <c r="A37" s="140">
        <v>43586</v>
      </c>
      <c r="B37" s="204">
        <v>3.56</v>
      </c>
      <c r="C37" s="206">
        <v>3.7</v>
      </c>
      <c r="D37" s="209"/>
      <c r="E37" s="209"/>
    </row>
    <row r="38" spans="1:5">
      <c r="A38" s="140">
        <v>43617</v>
      </c>
      <c r="B38" s="204">
        <v>3.57</v>
      </c>
      <c r="C38" s="206">
        <v>3.7</v>
      </c>
      <c r="D38" s="209"/>
      <c r="E38" s="209"/>
    </row>
    <row r="39" spans="1:5">
      <c r="A39" s="140">
        <v>43647</v>
      </c>
      <c r="B39" s="204">
        <v>3.59</v>
      </c>
      <c r="C39" s="206">
        <v>3.71</v>
      </c>
      <c r="D39" s="209"/>
      <c r="E39" s="209"/>
    </row>
    <row r="40" spans="1:5">
      <c r="A40" s="140">
        <v>43678</v>
      </c>
      <c r="B40" s="204">
        <v>3.61</v>
      </c>
      <c r="C40" s="206">
        <v>3.72</v>
      </c>
      <c r="D40" s="209"/>
      <c r="E40" s="209"/>
    </row>
    <row r="41" spans="1:5">
      <c r="A41" s="140">
        <v>43709</v>
      </c>
      <c r="B41" s="204">
        <v>3.63</v>
      </c>
      <c r="C41" s="206">
        <v>3.73</v>
      </c>
      <c r="D41" s="209"/>
      <c r="E41" s="209"/>
    </row>
    <row r="42" spans="1:5">
      <c r="A42" s="140">
        <v>43739</v>
      </c>
      <c r="B42" s="204">
        <v>3.64</v>
      </c>
      <c r="C42" s="206">
        <v>3.73</v>
      </c>
      <c r="D42" s="209"/>
      <c r="E42" s="209"/>
    </row>
    <row r="43" spans="1:5">
      <c r="A43" s="140">
        <v>43770</v>
      </c>
      <c r="B43" s="204">
        <v>3.66</v>
      </c>
      <c r="C43" s="206">
        <v>3.75</v>
      </c>
      <c r="D43" s="209"/>
      <c r="E43" s="209"/>
    </row>
    <row r="44" spans="1:5">
      <c r="A44" s="140">
        <v>43800</v>
      </c>
      <c r="B44" s="204">
        <v>3.67</v>
      </c>
      <c r="C44" s="206">
        <v>3.76</v>
      </c>
      <c r="D44" s="209"/>
      <c r="E44" s="209"/>
    </row>
    <row r="45" spans="1:5">
      <c r="A45" s="207"/>
      <c r="B45" s="204"/>
      <c r="C45" s="206"/>
      <c r="D45" s="209"/>
      <c r="E45" s="209"/>
    </row>
    <row r="46" spans="1:5">
      <c r="A46" s="207"/>
      <c r="B46" s="204"/>
      <c r="C46" s="206"/>
      <c r="D46" s="209"/>
      <c r="E46" s="209"/>
    </row>
    <row r="47" spans="1:5">
      <c r="A47" s="207"/>
      <c r="B47" s="204"/>
      <c r="C47" s="206"/>
      <c r="D47" s="209"/>
      <c r="E47" s="209"/>
    </row>
    <row r="48" spans="1:5">
      <c r="A48" s="207"/>
      <c r="B48" s="204"/>
      <c r="C48" s="206"/>
      <c r="D48" s="209"/>
      <c r="E48" s="209"/>
    </row>
    <row r="49" spans="1:5">
      <c r="A49" s="207"/>
      <c r="B49" s="204"/>
      <c r="C49" s="206"/>
      <c r="D49" s="209"/>
      <c r="E49" s="209"/>
    </row>
    <row r="50" spans="1:5">
      <c r="A50" s="207"/>
      <c r="B50" s="204"/>
      <c r="C50" s="206"/>
      <c r="D50" s="209"/>
      <c r="E50" s="209"/>
    </row>
    <row r="51" spans="1:5">
      <c r="A51" s="207"/>
      <c r="B51" s="204"/>
      <c r="C51" s="206"/>
      <c r="D51" s="209"/>
      <c r="E51" s="209"/>
    </row>
    <row r="52" spans="1:5">
      <c r="A52" s="207"/>
      <c r="B52" s="204"/>
      <c r="C52" s="206"/>
      <c r="D52" s="209"/>
      <c r="E52" s="209"/>
    </row>
    <row r="53" spans="1:5">
      <c r="A53" s="207"/>
      <c r="B53" s="204"/>
      <c r="C53" s="206"/>
      <c r="D53" s="209"/>
      <c r="E53" s="209"/>
    </row>
    <row r="54" spans="1:5">
      <c r="A54" s="207"/>
      <c r="B54" s="204"/>
      <c r="C54" s="206"/>
      <c r="D54" s="209"/>
      <c r="E54" s="209"/>
    </row>
    <row r="55" spans="1:5">
      <c r="A55" s="207"/>
      <c r="B55" s="204"/>
      <c r="C55" s="206"/>
      <c r="D55" s="209"/>
      <c r="E55" s="209"/>
    </row>
    <row r="56" spans="1:5">
      <c r="A56" s="207"/>
      <c r="B56" s="204"/>
      <c r="C56" s="206"/>
      <c r="D56" s="209"/>
      <c r="E56" s="209"/>
    </row>
    <row r="57" spans="1:5">
      <c r="A57" s="207"/>
      <c r="B57" s="209"/>
      <c r="C57" s="209"/>
      <c r="D57" s="209"/>
      <c r="E57" s="209"/>
    </row>
    <row r="58" spans="1:5">
      <c r="A58" s="207"/>
      <c r="B58" s="209"/>
      <c r="C58" s="209"/>
      <c r="D58" s="209"/>
      <c r="E58" s="209"/>
    </row>
    <row r="59" spans="1:5">
      <c r="A59" s="207"/>
      <c r="B59" s="209"/>
      <c r="C59" s="209"/>
      <c r="D59" s="209"/>
      <c r="E59" s="209"/>
    </row>
    <row r="60" spans="1:5">
      <c r="A60" s="207"/>
      <c r="B60" s="209"/>
      <c r="C60" s="209"/>
      <c r="D60" s="209"/>
      <c r="E60" s="209"/>
    </row>
    <row r="61" spans="1:5">
      <c r="A61" s="207"/>
      <c r="B61" s="209"/>
      <c r="C61" s="209"/>
      <c r="D61" s="209"/>
      <c r="E61" s="209"/>
    </row>
    <row r="62" spans="1:5">
      <c r="A62" s="207"/>
      <c r="B62" s="209"/>
      <c r="C62" s="209"/>
      <c r="D62" s="209"/>
      <c r="E62" s="209"/>
    </row>
    <row r="63" spans="1:5">
      <c r="A63" s="207"/>
      <c r="B63" s="209"/>
      <c r="C63" s="209"/>
      <c r="D63" s="209"/>
      <c r="E63" s="209"/>
    </row>
    <row r="64" spans="1:5">
      <c r="A64" s="207"/>
      <c r="B64" s="209"/>
      <c r="C64" s="209"/>
      <c r="D64" s="209"/>
      <c r="E64" s="209"/>
    </row>
    <row r="65" spans="1:5">
      <c r="A65" s="207"/>
      <c r="B65" s="209"/>
      <c r="C65" s="209"/>
      <c r="D65" s="209"/>
      <c r="E65" s="209"/>
    </row>
    <row r="66" spans="1:5">
      <c r="A66" s="207"/>
      <c r="B66" s="209"/>
      <c r="C66" s="209"/>
      <c r="D66" s="209"/>
      <c r="E66" s="209"/>
    </row>
    <row r="67" spans="1:5">
      <c r="A67" s="207"/>
      <c r="B67" s="209"/>
      <c r="C67" s="209"/>
      <c r="D67" s="209"/>
      <c r="E67" s="209"/>
    </row>
    <row r="68" spans="1:5">
      <c r="A68" s="207"/>
      <c r="B68" s="209"/>
      <c r="C68" s="209"/>
      <c r="D68" s="209"/>
      <c r="E68" s="209"/>
    </row>
    <row r="69" spans="1:5">
      <c r="A69" s="207"/>
      <c r="B69" s="209"/>
      <c r="C69" s="209"/>
      <c r="D69" s="209"/>
      <c r="E69" s="209"/>
    </row>
    <row r="70" spans="1:5">
      <c r="A70" s="207"/>
      <c r="B70" s="209"/>
      <c r="C70" s="209"/>
      <c r="D70" s="209"/>
      <c r="E70" s="209"/>
    </row>
    <row r="71" spans="1:5">
      <c r="A71" s="207"/>
      <c r="B71" s="209"/>
      <c r="C71" s="209"/>
      <c r="D71" s="209"/>
      <c r="E71" s="209"/>
    </row>
    <row r="72" spans="1:5">
      <c r="A72" s="207"/>
      <c r="B72" s="209"/>
      <c r="C72" s="209"/>
      <c r="D72" s="209"/>
      <c r="E72" s="209"/>
    </row>
    <row r="73" spans="1:5">
      <c r="A73" s="207"/>
      <c r="B73" s="209"/>
      <c r="C73" s="209"/>
      <c r="D73" s="209"/>
      <c r="E73" s="209"/>
    </row>
    <row r="74" spans="1:5">
      <c r="A74" s="207"/>
      <c r="B74" s="209"/>
      <c r="C74" s="209"/>
      <c r="D74" s="209"/>
      <c r="E74" s="209"/>
    </row>
    <row r="75" spans="1:5">
      <c r="A75" s="207"/>
      <c r="B75" s="209"/>
      <c r="C75" s="209"/>
      <c r="D75" s="209"/>
      <c r="E75" s="209"/>
    </row>
    <row r="76" spans="1:5">
      <c r="A76" s="207"/>
      <c r="B76" s="209"/>
      <c r="C76" s="209"/>
      <c r="D76" s="209"/>
      <c r="E76" s="209"/>
    </row>
    <row r="77" spans="1:5">
      <c r="A77" s="207"/>
      <c r="B77" s="209"/>
      <c r="C77" s="209"/>
      <c r="D77" s="209"/>
      <c r="E77" s="209"/>
    </row>
    <row r="78" spans="1:5">
      <c r="A78" s="207"/>
      <c r="B78" s="209"/>
      <c r="C78" s="209"/>
      <c r="D78" s="209"/>
      <c r="E78" s="209"/>
    </row>
    <row r="79" spans="1:5">
      <c r="A79" s="207"/>
      <c r="B79" s="209"/>
      <c r="C79" s="209"/>
      <c r="D79" s="209"/>
      <c r="E79" s="209"/>
    </row>
    <row r="80" spans="1:5">
      <c r="A80" s="207"/>
      <c r="B80" s="209"/>
      <c r="C80" s="209"/>
      <c r="D80" s="209"/>
      <c r="E80" s="209"/>
    </row>
    <row r="81" spans="1:5">
      <c r="A81" s="207"/>
      <c r="B81" s="209"/>
      <c r="C81" s="209"/>
      <c r="D81" s="209"/>
      <c r="E81" s="209"/>
    </row>
    <row r="82" spans="1:5">
      <c r="A82" s="207"/>
      <c r="B82" s="209"/>
      <c r="C82" s="209"/>
      <c r="D82" s="209"/>
      <c r="E82" s="209"/>
    </row>
    <row r="83" spans="1:5">
      <c r="A83" s="207"/>
      <c r="B83" s="209"/>
      <c r="C83" s="209"/>
      <c r="D83" s="209"/>
      <c r="E83" s="209"/>
    </row>
    <row r="84" spans="1:5">
      <c r="A84" s="207"/>
      <c r="B84" s="209"/>
      <c r="C84" s="209"/>
      <c r="D84" s="209"/>
      <c r="E84" s="209"/>
    </row>
    <row r="85" spans="1:5">
      <c r="A85" s="207"/>
      <c r="B85" s="209"/>
      <c r="C85" s="209"/>
      <c r="D85" s="209"/>
      <c r="E85" s="209"/>
    </row>
    <row r="86" spans="1:5">
      <c r="A86" s="207"/>
      <c r="B86" s="209"/>
      <c r="C86" s="209"/>
      <c r="D86" s="209"/>
      <c r="E86" s="209"/>
    </row>
    <row r="87" spans="1:5">
      <c r="A87" s="207"/>
    </row>
    <row r="88" spans="1:5">
      <c r="A88" s="207"/>
    </row>
    <row r="89" spans="1:5">
      <c r="A89" s="207"/>
    </row>
    <row r="90" spans="1:5">
      <c r="A90" s="207"/>
    </row>
    <row r="91" spans="1:5">
      <c r="A91" s="207"/>
    </row>
    <row r="92" spans="1:5">
      <c r="A92" s="207"/>
    </row>
    <row r="93" spans="1:5">
      <c r="A93" s="207"/>
    </row>
    <row r="94" spans="1:5">
      <c r="A94" s="207"/>
    </row>
    <row r="95" spans="1:5">
      <c r="A95" s="207"/>
    </row>
    <row r="96" spans="1:5">
      <c r="A96" s="207"/>
    </row>
    <row r="97" spans="1:1">
      <c r="A97" s="207"/>
    </row>
    <row r="98" spans="1:1">
      <c r="A98" s="207"/>
    </row>
  </sheetData>
  <pageMargins left="0.511811024" right="0.511811024" top="0.78740157499999996" bottom="0.78740157499999996" header="0.31496062000000002" footer="0.3149606200000000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Planilha110">
    <tabColor theme="0" tint="-0.14999847407452621"/>
  </sheetPr>
  <dimension ref="A1:E98"/>
  <sheetViews>
    <sheetView showGridLines="0" workbookViewId="0"/>
  </sheetViews>
  <sheetFormatPr defaultColWidth="9" defaultRowHeight="15"/>
  <cols>
    <col min="1" max="1" width="9" style="117"/>
    <col min="2" max="5" width="20.625" style="117" customWidth="1"/>
    <col min="6" max="7" width="12" style="117" customWidth="1"/>
    <col min="8" max="16384" width="9" style="117"/>
  </cols>
  <sheetData>
    <row r="1" spans="1:5" ht="15.75">
      <c r="A1" s="17" t="s">
        <v>10</v>
      </c>
    </row>
    <row r="3" spans="1:5" ht="15.75">
      <c r="A3" s="17" t="s">
        <v>50</v>
      </c>
    </row>
    <row r="4" spans="1:5">
      <c r="A4" s="123" t="s">
        <v>346</v>
      </c>
    </row>
    <row r="6" spans="1:5">
      <c r="C6" s="208" t="s">
        <v>149</v>
      </c>
      <c r="E6" s="208"/>
    </row>
    <row r="7" spans="1:5">
      <c r="A7" s="5"/>
      <c r="B7" s="60" t="s">
        <v>347</v>
      </c>
      <c r="C7" s="60" t="s">
        <v>348</v>
      </c>
      <c r="D7" s="210"/>
      <c r="E7" s="210"/>
    </row>
    <row r="8" spans="1:5">
      <c r="A8" s="140">
        <v>42705</v>
      </c>
      <c r="B8" s="204">
        <v>33.99</v>
      </c>
      <c r="C8" s="206">
        <v>44.82</v>
      </c>
      <c r="D8" s="209"/>
      <c r="E8" s="209"/>
    </row>
    <row r="9" spans="1:5">
      <c r="A9" s="140">
        <v>42736</v>
      </c>
      <c r="B9" s="204">
        <v>35.229999999999997</v>
      </c>
      <c r="C9" s="206">
        <v>45.15</v>
      </c>
      <c r="D9" s="209"/>
      <c r="E9" s="209"/>
    </row>
    <row r="10" spans="1:5">
      <c r="A10" s="140">
        <v>42767</v>
      </c>
      <c r="B10" s="204">
        <v>39.21</v>
      </c>
      <c r="C10" s="206">
        <v>48.98</v>
      </c>
      <c r="D10" s="209"/>
      <c r="E10" s="209"/>
    </row>
    <row r="11" spans="1:5">
      <c r="A11" s="140">
        <v>42795</v>
      </c>
      <c r="B11" s="204">
        <v>35.58</v>
      </c>
      <c r="C11" s="206">
        <v>46.6</v>
      </c>
      <c r="D11" s="209"/>
      <c r="E11" s="209"/>
    </row>
    <row r="12" spans="1:5">
      <c r="A12" s="140">
        <v>42826</v>
      </c>
      <c r="B12" s="204">
        <v>35.08</v>
      </c>
      <c r="C12" s="206">
        <v>46.16</v>
      </c>
      <c r="D12" s="209"/>
      <c r="E12" s="209"/>
    </row>
    <row r="13" spans="1:5">
      <c r="A13" s="140">
        <v>42856</v>
      </c>
      <c r="B13" s="204">
        <v>37.74</v>
      </c>
      <c r="C13" s="206">
        <v>48.45</v>
      </c>
      <c r="D13" s="209"/>
      <c r="E13" s="209"/>
    </row>
    <row r="14" spans="1:5">
      <c r="A14" s="140">
        <v>42887</v>
      </c>
      <c r="B14" s="204">
        <v>36.86</v>
      </c>
      <c r="C14" s="206">
        <v>47.7</v>
      </c>
      <c r="D14" s="209"/>
      <c r="E14" s="209"/>
    </row>
    <row r="15" spans="1:5">
      <c r="A15" s="140">
        <v>42917</v>
      </c>
      <c r="B15" s="204">
        <v>38.04</v>
      </c>
      <c r="C15" s="206">
        <v>47.45</v>
      </c>
      <c r="D15" s="209"/>
      <c r="E15" s="209"/>
    </row>
    <row r="16" spans="1:5">
      <c r="A16" s="140">
        <v>42948</v>
      </c>
      <c r="B16" s="204">
        <v>38.1</v>
      </c>
      <c r="C16" s="206">
        <v>47.63</v>
      </c>
      <c r="D16" s="209"/>
      <c r="E16" s="209"/>
    </row>
    <row r="17" spans="1:5">
      <c r="A17" s="140">
        <v>42979</v>
      </c>
      <c r="B17" s="204">
        <v>39.57</v>
      </c>
      <c r="C17" s="206">
        <v>47</v>
      </c>
      <c r="D17" s="209"/>
      <c r="E17" s="209"/>
    </row>
    <row r="18" spans="1:5">
      <c r="A18" s="140">
        <v>43009</v>
      </c>
      <c r="B18" s="204">
        <v>39.36</v>
      </c>
      <c r="C18" s="206">
        <v>47.63</v>
      </c>
      <c r="D18" s="209"/>
      <c r="E18" s="209"/>
    </row>
    <row r="19" spans="1:5">
      <c r="A19" s="140">
        <v>43040</v>
      </c>
      <c r="B19" s="204">
        <v>39.29</v>
      </c>
      <c r="C19" s="206">
        <v>48.87</v>
      </c>
      <c r="D19" s="209"/>
      <c r="E19" s="209"/>
    </row>
    <row r="20" spans="1:5">
      <c r="A20" s="140">
        <v>43070</v>
      </c>
      <c r="B20" s="204">
        <v>41.02</v>
      </c>
      <c r="C20" s="206">
        <v>50.09</v>
      </c>
      <c r="D20" s="209"/>
      <c r="E20" s="209"/>
    </row>
    <row r="21" spans="1:5">
      <c r="A21" s="140">
        <v>43101</v>
      </c>
      <c r="B21" s="204">
        <v>40.69</v>
      </c>
      <c r="C21" s="206">
        <v>49.06</v>
      </c>
      <c r="D21" s="209"/>
      <c r="E21" s="209"/>
    </row>
    <row r="22" spans="1:5">
      <c r="A22" s="140">
        <v>43132</v>
      </c>
      <c r="B22" s="204">
        <v>39.799999999999997</v>
      </c>
      <c r="C22" s="206">
        <v>48.69</v>
      </c>
      <c r="D22" s="209"/>
      <c r="E22" s="209"/>
    </row>
    <row r="23" spans="1:5">
      <c r="A23" s="140">
        <v>43160</v>
      </c>
      <c r="B23" s="204">
        <v>38.69</v>
      </c>
      <c r="C23" s="206">
        <v>47.8</v>
      </c>
      <c r="D23" s="209"/>
      <c r="E23" s="209"/>
    </row>
    <row r="24" spans="1:5">
      <c r="A24" s="140">
        <v>43191</v>
      </c>
      <c r="B24" s="204">
        <v>40.31</v>
      </c>
      <c r="C24" s="206">
        <v>49.86</v>
      </c>
      <c r="D24" s="209"/>
      <c r="E24" s="209"/>
    </row>
    <row r="25" spans="1:5">
      <c r="A25" s="140">
        <v>43221</v>
      </c>
      <c r="B25" s="204">
        <v>40.630000000000003</v>
      </c>
      <c r="C25" s="206">
        <v>49.3</v>
      </c>
      <c r="D25" s="209"/>
      <c r="E25" s="209"/>
    </row>
    <row r="26" spans="1:5">
      <c r="A26" s="140">
        <v>43252</v>
      </c>
      <c r="B26" s="204">
        <v>40.380000000000003</v>
      </c>
      <c r="C26" s="206">
        <v>48.52</v>
      </c>
      <c r="D26" s="209"/>
      <c r="E26" s="209"/>
    </row>
    <row r="27" spans="1:5">
      <c r="A27" s="140">
        <v>43282</v>
      </c>
      <c r="B27" s="204">
        <v>39.42</v>
      </c>
      <c r="C27" s="206">
        <v>48.38</v>
      </c>
      <c r="D27" s="209"/>
      <c r="E27" s="209"/>
    </row>
    <row r="28" spans="1:5">
      <c r="A28" s="140">
        <v>43313</v>
      </c>
      <c r="B28" s="204">
        <v>40.81</v>
      </c>
      <c r="C28" s="206">
        <v>49.06</v>
      </c>
      <c r="D28" s="209"/>
      <c r="E28" s="209"/>
    </row>
    <row r="29" spans="1:5">
      <c r="A29" s="140">
        <v>43344</v>
      </c>
      <c r="B29" s="204">
        <v>40.5</v>
      </c>
      <c r="C29" s="206">
        <v>48.9</v>
      </c>
      <c r="D29" s="209"/>
      <c r="E29" s="209"/>
    </row>
    <row r="30" spans="1:5">
      <c r="A30" s="140">
        <v>43374</v>
      </c>
      <c r="B30" s="204">
        <v>41.98</v>
      </c>
      <c r="C30" s="206">
        <v>50.39</v>
      </c>
      <c r="D30" s="209"/>
      <c r="E30" s="209"/>
    </row>
    <row r="31" spans="1:5">
      <c r="A31" s="140">
        <v>43405</v>
      </c>
      <c r="B31" s="204">
        <v>41.16</v>
      </c>
      <c r="C31" s="206">
        <v>50.5</v>
      </c>
      <c r="D31" s="209"/>
      <c r="E31" s="209"/>
    </row>
    <row r="32" spans="1:5">
      <c r="A32" s="140">
        <v>43435</v>
      </c>
      <c r="B32" s="204">
        <v>43.94</v>
      </c>
      <c r="C32" s="206">
        <v>51.34</v>
      </c>
      <c r="D32" s="209"/>
      <c r="E32" s="209"/>
    </row>
    <row r="33" spans="1:5">
      <c r="A33" s="140">
        <v>43466</v>
      </c>
      <c r="B33" s="204">
        <v>45.73</v>
      </c>
      <c r="C33" s="206">
        <v>51.53</v>
      </c>
      <c r="D33" s="209"/>
      <c r="E33" s="209"/>
    </row>
    <row r="34" spans="1:5">
      <c r="A34" s="140">
        <v>43497</v>
      </c>
      <c r="B34" s="204">
        <v>44.19</v>
      </c>
      <c r="C34" s="206">
        <v>51.33</v>
      </c>
      <c r="D34" s="209"/>
      <c r="E34" s="209"/>
    </row>
    <row r="35" spans="1:5">
      <c r="A35" s="140">
        <v>43525</v>
      </c>
      <c r="B35" s="204">
        <v>42.79</v>
      </c>
      <c r="C35" s="206">
        <v>51.61</v>
      </c>
      <c r="D35" s="209"/>
      <c r="E35" s="209"/>
    </row>
    <row r="36" spans="1:5">
      <c r="A36" s="140">
        <v>43556</v>
      </c>
      <c r="B36" s="204">
        <v>43.58</v>
      </c>
      <c r="C36" s="206">
        <v>51.98</v>
      </c>
      <c r="D36" s="209"/>
      <c r="E36" s="209"/>
    </row>
    <row r="37" spans="1:5">
      <c r="A37" s="140">
        <v>43586</v>
      </c>
      <c r="B37" s="204">
        <v>46.33</v>
      </c>
      <c r="C37" s="206">
        <v>53</v>
      </c>
      <c r="D37" s="209"/>
      <c r="E37" s="209"/>
    </row>
    <row r="38" spans="1:5">
      <c r="A38" s="140">
        <v>43617</v>
      </c>
      <c r="B38" s="204">
        <v>45.83</v>
      </c>
      <c r="C38" s="206">
        <v>51.69</v>
      </c>
      <c r="D38" s="209"/>
      <c r="E38" s="209"/>
    </row>
    <row r="39" spans="1:5">
      <c r="A39" s="140">
        <v>43647</v>
      </c>
      <c r="B39" s="358">
        <v>45.62</v>
      </c>
      <c r="C39" s="359">
        <v>52.83</v>
      </c>
      <c r="D39" s="209"/>
      <c r="E39" s="209"/>
    </row>
    <row r="40" spans="1:5">
      <c r="A40" s="140">
        <v>43678</v>
      </c>
      <c r="B40" s="358">
        <v>48.55</v>
      </c>
      <c r="C40" s="359">
        <v>54.3</v>
      </c>
      <c r="D40" s="209"/>
      <c r="E40" s="209"/>
    </row>
    <row r="41" spans="1:5">
      <c r="A41" s="140">
        <v>43709</v>
      </c>
      <c r="B41" s="358">
        <v>48.78</v>
      </c>
      <c r="C41" s="359">
        <v>54.18</v>
      </c>
      <c r="D41" s="209"/>
      <c r="E41" s="209"/>
    </row>
    <row r="42" spans="1:5">
      <c r="A42" s="140">
        <v>43739</v>
      </c>
      <c r="B42" s="358">
        <v>48.9</v>
      </c>
      <c r="C42" s="359">
        <v>54.56</v>
      </c>
      <c r="D42" s="209"/>
      <c r="E42" s="209"/>
    </row>
    <row r="43" spans="1:5">
      <c r="A43" s="140">
        <v>43770</v>
      </c>
      <c r="B43" s="358">
        <v>49.53</v>
      </c>
      <c r="C43" s="359">
        <v>55.73</v>
      </c>
      <c r="D43" s="209"/>
      <c r="E43" s="209"/>
    </row>
    <row r="44" spans="1:5">
      <c r="A44" s="140">
        <v>43800</v>
      </c>
      <c r="B44" s="358">
        <v>48.76</v>
      </c>
      <c r="C44" s="359">
        <v>55.61</v>
      </c>
      <c r="D44" s="209"/>
      <c r="E44" s="209"/>
    </row>
    <row r="45" spans="1:5">
      <c r="A45" s="207"/>
      <c r="B45" s="204"/>
      <c r="C45" s="206"/>
      <c r="D45" s="209"/>
      <c r="E45" s="209"/>
    </row>
    <row r="46" spans="1:5">
      <c r="A46" s="207"/>
      <c r="B46" s="204"/>
      <c r="C46" s="206"/>
      <c r="D46" s="209"/>
      <c r="E46" s="209"/>
    </row>
    <row r="47" spans="1:5">
      <c r="A47" s="207"/>
      <c r="B47" s="204"/>
      <c r="C47" s="206"/>
      <c r="D47" s="209"/>
      <c r="E47" s="209"/>
    </row>
    <row r="48" spans="1:5">
      <c r="A48" s="207"/>
      <c r="B48" s="204"/>
      <c r="C48" s="206"/>
      <c r="D48" s="209"/>
      <c r="E48" s="209"/>
    </row>
    <row r="49" spans="1:5">
      <c r="A49" s="207"/>
      <c r="B49" s="204"/>
      <c r="C49" s="206"/>
      <c r="D49" s="209"/>
      <c r="E49" s="209"/>
    </row>
    <row r="50" spans="1:5">
      <c r="A50" s="207"/>
      <c r="B50" s="204"/>
      <c r="C50" s="206"/>
      <c r="D50" s="209"/>
      <c r="E50" s="209"/>
    </row>
    <row r="51" spans="1:5">
      <c r="A51" s="207"/>
      <c r="B51" s="204"/>
      <c r="C51" s="206"/>
      <c r="D51" s="209"/>
      <c r="E51" s="209"/>
    </row>
    <row r="52" spans="1:5">
      <c r="A52" s="207"/>
      <c r="B52" s="204"/>
      <c r="C52" s="206"/>
      <c r="D52" s="209"/>
      <c r="E52" s="209"/>
    </row>
    <row r="53" spans="1:5">
      <c r="A53" s="207"/>
      <c r="B53" s="204"/>
      <c r="C53" s="206"/>
      <c r="D53" s="209"/>
      <c r="E53" s="209"/>
    </row>
    <row r="54" spans="1:5">
      <c r="A54" s="207"/>
      <c r="B54" s="204"/>
      <c r="C54" s="206"/>
      <c r="D54" s="209"/>
      <c r="E54" s="209"/>
    </row>
    <row r="55" spans="1:5">
      <c r="A55" s="207"/>
      <c r="B55" s="204"/>
      <c r="C55" s="206"/>
      <c r="D55" s="209"/>
      <c r="E55" s="209"/>
    </row>
    <row r="56" spans="1:5">
      <c r="A56" s="207"/>
      <c r="B56" s="204"/>
      <c r="C56" s="206"/>
      <c r="D56" s="209"/>
      <c r="E56" s="209"/>
    </row>
    <row r="57" spans="1:5">
      <c r="A57" s="207"/>
      <c r="B57" s="209"/>
      <c r="C57" s="209"/>
      <c r="D57" s="209"/>
      <c r="E57" s="209"/>
    </row>
    <row r="58" spans="1:5">
      <c r="A58" s="207"/>
      <c r="B58" s="209"/>
      <c r="C58" s="209"/>
      <c r="D58" s="209"/>
      <c r="E58" s="209"/>
    </row>
    <row r="59" spans="1:5">
      <c r="A59" s="207"/>
      <c r="B59" s="209"/>
      <c r="C59" s="209"/>
      <c r="D59" s="209"/>
      <c r="E59" s="209"/>
    </row>
    <row r="60" spans="1:5">
      <c r="A60" s="207"/>
      <c r="B60" s="209"/>
      <c r="C60" s="209"/>
      <c r="D60" s="209"/>
      <c r="E60" s="209"/>
    </row>
    <row r="61" spans="1:5">
      <c r="A61" s="207"/>
      <c r="B61" s="209"/>
      <c r="C61" s="209"/>
      <c r="D61" s="209"/>
      <c r="E61" s="209"/>
    </row>
    <row r="62" spans="1:5">
      <c r="A62" s="207"/>
      <c r="B62" s="209"/>
      <c r="C62" s="209"/>
      <c r="D62" s="209"/>
      <c r="E62" s="209"/>
    </row>
    <row r="63" spans="1:5">
      <c r="A63" s="207"/>
      <c r="B63" s="209"/>
      <c r="C63" s="209"/>
      <c r="D63" s="209"/>
      <c r="E63" s="209"/>
    </row>
    <row r="64" spans="1:5">
      <c r="A64" s="207"/>
      <c r="B64" s="209"/>
      <c r="C64" s="209"/>
      <c r="D64" s="209"/>
      <c r="E64" s="209"/>
    </row>
    <row r="65" spans="1:5">
      <c r="A65" s="207"/>
      <c r="B65" s="209"/>
      <c r="C65" s="209"/>
      <c r="D65" s="209"/>
      <c r="E65" s="209"/>
    </row>
    <row r="66" spans="1:5">
      <c r="A66" s="207"/>
      <c r="B66" s="209"/>
      <c r="C66" s="209"/>
      <c r="D66" s="209"/>
      <c r="E66" s="209"/>
    </row>
    <row r="67" spans="1:5">
      <c r="A67" s="207"/>
      <c r="B67" s="209"/>
      <c r="C67" s="209"/>
      <c r="D67" s="209"/>
      <c r="E67" s="209"/>
    </row>
    <row r="68" spans="1:5">
      <c r="A68" s="207"/>
      <c r="B68" s="209"/>
      <c r="C68" s="209"/>
      <c r="D68" s="209"/>
      <c r="E68" s="209"/>
    </row>
    <row r="69" spans="1:5">
      <c r="A69" s="207"/>
      <c r="B69" s="209"/>
      <c r="C69" s="209"/>
      <c r="D69" s="209"/>
      <c r="E69" s="209"/>
    </row>
    <row r="70" spans="1:5">
      <c r="A70" s="207"/>
      <c r="B70" s="209"/>
      <c r="C70" s="209"/>
      <c r="D70" s="209"/>
      <c r="E70" s="209"/>
    </row>
    <row r="71" spans="1:5">
      <c r="A71" s="207"/>
      <c r="B71" s="209"/>
      <c r="C71" s="209"/>
      <c r="D71" s="209"/>
      <c r="E71" s="209"/>
    </row>
    <row r="72" spans="1:5">
      <c r="A72" s="207"/>
      <c r="B72" s="209"/>
      <c r="C72" s="209"/>
      <c r="D72" s="209"/>
      <c r="E72" s="209"/>
    </row>
    <row r="73" spans="1:5">
      <c r="A73" s="207"/>
      <c r="B73" s="209"/>
      <c r="C73" s="209"/>
      <c r="D73" s="209"/>
      <c r="E73" s="209"/>
    </row>
    <row r="74" spans="1:5">
      <c r="A74" s="207"/>
      <c r="B74" s="209"/>
      <c r="C74" s="209"/>
      <c r="D74" s="209"/>
      <c r="E74" s="209"/>
    </row>
    <row r="75" spans="1:5">
      <c r="A75" s="207"/>
      <c r="B75" s="209"/>
      <c r="C75" s="209"/>
      <c r="D75" s="209"/>
      <c r="E75" s="209"/>
    </row>
    <row r="76" spans="1:5">
      <c r="A76" s="207"/>
      <c r="B76" s="209"/>
      <c r="C76" s="209"/>
      <c r="D76" s="209"/>
      <c r="E76" s="209"/>
    </row>
    <row r="77" spans="1:5">
      <c r="A77" s="207"/>
      <c r="B77" s="209"/>
      <c r="C77" s="209"/>
      <c r="D77" s="209"/>
      <c r="E77" s="209"/>
    </row>
    <row r="78" spans="1:5">
      <c r="A78" s="207"/>
      <c r="B78" s="209"/>
      <c r="C78" s="209"/>
      <c r="D78" s="209"/>
      <c r="E78" s="209"/>
    </row>
    <row r="79" spans="1:5">
      <c r="A79" s="207"/>
      <c r="B79" s="209"/>
      <c r="C79" s="209"/>
      <c r="D79" s="209"/>
      <c r="E79" s="209"/>
    </row>
    <row r="80" spans="1:5">
      <c r="A80" s="207"/>
      <c r="B80" s="209"/>
      <c r="C80" s="209"/>
      <c r="D80" s="209"/>
      <c r="E80" s="209"/>
    </row>
    <row r="81" spans="1:5">
      <c r="A81" s="207"/>
      <c r="B81" s="209"/>
      <c r="C81" s="209"/>
      <c r="D81" s="209"/>
      <c r="E81" s="209"/>
    </row>
    <row r="82" spans="1:5">
      <c r="A82" s="207"/>
      <c r="B82" s="209"/>
      <c r="C82" s="209"/>
      <c r="D82" s="209"/>
      <c r="E82" s="209"/>
    </row>
    <row r="83" spans="1:5">
      <c r="A83" s="207"/>
      <c r="B83" s="209"/>
      <c r="C83" s="209"/>
      <c r="D83" s="209"/>
      <c r="E83" s="209"/>
    </row>
    <row r="84" spans="1:5">
      <c r="A84" s="207"/>
      <c r="B84" s="209"/>
      <c r="C84" s="209"/>
      <c r="D84" s="209"/>
      <c r="E84" s="209"/>
    </row>
    <row r="85" spans="1:5">
      <c r="A85" s="207"/>
      <c r="B85" s="209"/>
      <c r="C85" s="209"/>
      <c r="D85" s="209"/>
      <c r="E85" s="209"/>
    </row>
    <row r="86" spans="1:5">
      <c r="A86" s="207"/>
      <c r="B86" s="209"/>
      <c r="C86" s="209"/>
      <c r="D86" s="209"/>
      <c r="E86" s="209"/>
    </row>
    <row r="87" spans="1:5">
      <c r="A87" s="207"/>
    </row>
    <row r="88" spans="1:5">
      <c r="A88" s="207"/>
    </row>
    <row r="89" spans="1:5">
      <c r="A89" s="207"/>
    </row>
    <row r="90" spans="1:5">
      <c r="A90" s="207"/>
    </row>
    <row r="91" spans="1:5">
      <c r="A91" s="207"/>
    </row>
    <row r="92" spans="1:5">
      <c r="A92" s="207"/>
    </row>
    <row r="93" spans="1:5">
      <c r="A93" s="207"/>
    </row>
    <row r="94" spans="1:5">
      <c r="A94" s="207"/>
    </row>
    <row r="95" spans="1:5">
      <c r="A95" s="207"/>
    </row>
    <row r="96" spans="1:5">
      <c r="A96" s="207"/>
    </row>
    <row r="97" spans="1:1">
      <c r="A97" s="207"/>
    </row>
    <row r="98" spans="1:1">
      <c r="A98" s="207"/>
    </row>
  </sheetData>
  <pageMargins left="0.511811024" right="0.511811024" top="0.78740157499999996" bottom="0.78740157499999996" header="0.31496062000000002" footer="0.3149606200000000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14999847407452621"/>
  </sheetPr>
  <dimension ref="A1:F92"/>
  <sheetViews>
    <sheetView showGridLines="0" workbookViewId="0"/>
  </sheetViews>
  <sheetFormatPr defaultColWidth="9" defaultRowHeight="15"/>
  <cols>
    <col min="1" max="1" width="9" style="117"/>
    <col min="2" max="5" width="20.625" style="117" customWidth="1"/>
    <col min="6" max="7" width="12" style="117" customWidth="1"/>
    <col min="8" max="16384" width="9" style="117"/>
  </cols>
  <sheetData>
    <row r="1" spans="1:6" ht="15.75">
      <c r="A1" s="17" t="s">
        <v>10</v>
      </c>
    </row>
    <row r="3" spans="1:6" ht="15.75">
      <c r="A3" s="17" t="s">
        <v>51</v>
      </c>
    </row>
    <row r="4" spans="1:6">
      <c r="A4" s="123" t="s">
        <v>148</v>
      </c>
    </row>
    <row r="6" spans="1:6">
      <c r="D6" s="208" t="s">
        <v>149</v>
      </c>
      <c r="E6" s="208"/>
    </row>
    <row r="7" spans="1:6">
      <c r="A7" s="5"/>
      <c r="B7" s="60" t="s">
        <v>347</v>
      </c>
      <c r="C7" s="60" t="s">
        <v>349</v>
      </c>
      <c r="D7" s="60" t="s">
        <v>350</v>
      </c>
      <c r="E7" s="210"/>
      <c r="F7" s="210"/>
    </row>
    <row r="8" spans="1:6">
      <c r="A8" s="140">
        <v>42705</v>
      </c>
      <c r="B8" s="204">
        <v>1.48</v>
      </c>
      <c r="C8" s="206">
        <v>2.86</v>
      </c>
      <c r="D8" s="209">
        <v>2.86</v>
      </c>
      <c r="E8" s="209"/>
    </row>
    <row r="9" spans="1:6">
      <c r="A9" s="140">
        <v>42736</v>
      </c>
      <c r="B9" s="204">
        <v>1.54</v>
      </c>
      <c r="C9" s="206">
        <v>2.72</v>
      </c>
      <c r="D9" s="209">
        <v>4.01</v>
      </c>
      <c r="E9" s="209"/>
    </row>
    <row r="10" spans="1:6">
      <c r="A10" s="140">
        <v>42767</v>
      </c>
      <c r="B10" s="204">
        <v>1.59</v>
      </c>
      <c r="C10" s="206">
        <v>2.82</v>
      </c>
      <c r="D10" s="209">
        <v>5.33</v>
      </c>
      <c r="E10" s="209"/>
    </row>
    <row r="11" spans="1:6">
      <c r="A11" s="140">
        <v>42795</v>
      </c>
      <c r="B11" s="204">
        <v>1.62</v>
      </c>
      <c r="C11" s="206">
        <v>2.82</v>
      </c>
      <c r="D11" s="209">
        <v>5.16</v>
      </c>
      <c r="E11" s="209"/>
    </row>
    <row r="12" spans="1:6">
      <c r="A12" s="140">
        <v>42826</v>
      </c>
      <c r="B12" s="204">
        <v>1.71</v>
      </c>
      <c r="C12" s="206">
        <v>2.63</v>
      </c>
      <c r="D12" s="209">
        <v>3.75</v>
      </c>
      <c r="E12" s="209"/>
    </row>
    <row r="13" spans="1:6">
      <c r="A13" s="140">
        <v>42856</v>
      </c>
      <c r="B13" s="204">
        <v>1.87</v>
      </c>
      <c r="C13" s="206">
        <v>2.88</v>
      </c>
      <c r="D13" s="209">
        <v>4.42</v>
      </c>
      <c r="E13" s="209"/>
    </row>
    <row r="14" spans="1:6">
      <c r="A14" s="140">
        <v>42887</v>
      </c>
      <c r="B14" s="204">
        <v>1.98</v>
      </c>
      <c r="C14" s="206">
        <v>2.82</v>
      </c>
      <c r="D14" s="209">
        <v>5.68</v>
      </c>
      <c r="E14" s="209"/>
    </row>
    <row r="15" spans="1:6">
      <c r="A15" s="140">
        <v>42917</v>
      </c>
      <c r="B15" s="204">
        <v>2</v>
      </c>
      <c r="C15" s="206">
        <v>2.9</v>
      </c>
      <c r="D15" s="209">
        <v>3.6</v>
      </c>
      <c r="E15" s="209"/>
    </row>
    <row r="16" spans="1:6">
      <c r="A16" s="140">
        <v>42948</v>
      </c>
      <c r="B16" s="204">
        <v>2.23</v>
      </c>
      <c r="C16" s="206">
        <v>3.01</v>
      </c>
      <c r="D16" s="209">
        <v>3.74</v>
      </c>
      <c r="E16" s="209"/>
    </row>
    <row r="17" spans="1:5">
      <c r="A17" s="140">
        <v>42979</v>
      </c>
      <c r="B17" s="204">
        <v>2</v>
      </c>
      <c r="C17" s="206">
        <v>2.78</v>
      </c>
      <c r="D17" s="209">
        <v>4.62</v>
      </c>
      <c r="E17" s="209"/>
    </row>
    <row r="18" spans="1:5">
      <c r="A18" s="140">
        <v>43009</v>
      </c>
      <c r="B18" s="204">
        <v>2.02</v>
      </c>
      <c r="C18" s="206">
        <v>2.5499999999999998</v>
      </c>
      <c r="D18" s="209">
        <v>4.34</v>
      </c>
      <c r="E18" s="209"/>
    </row>
    <row r="19" spans="1:5">
      <c r="A19" s="140">
        <v>43040</v>
      </c>
      <c r="B19" s="204">
        <v>1.78</v>
      </c>
      <c r="C19" s="206">
        <v>2.5099999999999998</v>
      </c>
      <c r="D19" s="209">
        <v>1.42</v>
      </c>
      <c r="E19" s="209"/>
    </row>
    <row r="20" spans="1:5">
      <c r="A20" s="140">
        <v>43070</v>
      </c>
      <c r="B20" s="204">
        <v>1.92</v>
      </c>
      <c r="C20" s="206">
        <v>2.66</v>
      </c>
      <c r="D20" s="209">
        <v>1.79</v>
      </c>
      <c r="E20" s="209"/>
    </row>
    <row r="21" spans="1:5">
      <c r="A21" s="140">
        <v>43101</v>
      </c>
      <c r="B21" s="204">
        <v>1.74</v>
      </c>
      <c r="C21" s="206">
        <v>2.65</v>
      </c>
      <c r="D21" s="209">
        <v>1.63</v>
      </c>
      <c r="E21" s="209"/>
    </row>
    <row r="22" spans="1:5">
      <c r="A22" s="140">
        <v>43132</v>
      </c>
      <c r="B22" s="204">
        <v>1.82</v>
      </c>
      <c r="C22" s="206">
        <v>2.71</v>
      </c>
      <c r="D22" s="209">
        <v>4.68</v>
      </c>
      <c r="E22" s="209"/>
    </row>
    <row r="23" spans="1:5">
      <c r="A23" s="140">
        <v>43160</v>
      </c>
      <c r="B23" s="204">
        <v>1.7</v>
      </c>
      <c r="C23" s="206">
        <v>2.76</v>
      </c>
      <c r="D23" s="209">
        <v>3.97</v>
      </c>
      <c r="E23" s="209"/>
    </row>
    <row r="24" spans="1:5">
      <c r="A24" s="140">
        <v>43191</v>
      </c>
      <c r="B24" s="204">
        <v>1.66</v>
      </c>
      <c r="C24" s="206">
        <v>2.78</v>
      </c>
      <c r="D24" s="209">
        <v>3.64</v>
      </c>
      <c r="E24" s="209"/>
    </row>
    <row r="25" spans="1:5">
      <c r="A25" s="140">
        <v>43221</v>
      </c>
      <c r="B25" s="204">
        <v>1.68</v>
      </c>
      <c r="C25" s="206">
        <v>2.79</v>
      </c>
      <c r="D25" s="209">
        <v>3.15</v>
      </c>
      <c r="E25" s="209"/>
    </row>
    <row r="26" spans="1:5">
      <c r="A26" s="140">
        <v>43252</v>
      </c>
      <c r="B26" s="204">
        <v>1.94</v>
      </c>
      <c r="C26" s="206">
        <v>3.14</v>
      </c>
      <c r="D26" s="209">
        <v>4.2699999999999996</v>
      </c>
      <c r="E26" s="209"/>
    </row>
    <row r="27" spans="1:5">
      <c r="A27" s="140">
        <v>43282</v>
      </c>
      <c r="B27" s="204">
        <v>1.88</v>
      </c>
      <c r="C27" s="206">
        <v>3.13</v>
      </c>
      <c r="D27" s="209">
        <v>4.7300000000000004</v>
      </c>
      <c r="E27" s="209"/>
    </row>
    <row r="28" spans="1:5">
      <c r="A28" s="140">
        <v>43313</v>
      </c>
      <c r="B28" s="204">
        <v>1.9</v>
      </c>
      <c r="C28" s="206">
        <v>3.09</v>
      </c>
      <c r="D28" s="209">
        <v>5.0999999999999996</v>
      </c>
      <c r="E28" s="209"/>
    </row>
    <row r="29" spans="1:5">
      <c r="A29" s="140">
        <v>43344</v>
      </c>
      <c r="B29" s="204">
        <v>1.86</v>
      </c>
      <c r="C29" s="206">
        <v>3.31</v>
      </c>
      <c r="D29" s="209">
        <v>5.36</v>
      </c>
      <c r="E29" s="209"/>
    </row>
    <row r="30" spans="1:5">
      <c r="A30" s="140">
        <v>43374</v>
      </c>
      <c r="B30" s="204">
        <v>1.88</v>
      </c>
      <c r="C30" s="206">
        <v>3.2</v>
      </c>
      <c r="D30" s="209">
        <v>5.19</v>
      </c>
      <c r="E30" s="209"/>
    </row>
    <row r="31" spans="1:5">
      <c r="A31" s="140">
        <v>43405</v>
      </c>
      <c r="B31" s="204">
        <v>1.88</v>
      </c>
      <c r="C31" s="206">
        <v>3.13</v>
      </c>
      <c r="D31" s="209">
        <v>4.0599999999999996</v>
      </c>
      <c r="E31" s="209"/>
    </row>
    <row r="32" spans="1:5">
      <c r="A32" s="140">
        <v>43435</v>
      </c>
      <c r="B32" s="204">
        <v>1.84</v>
      </c>
      <c r="C32" s="206">
        <v>2.9</v>
      </c>
      <c r="D32" s="209">
        <v>3.71</v>
      </c>
      <c r="E32" s="209"/>
    </row>
    <row r="33" spans="1:5">
      <c r="A33" s="140">
        <v>43466</v>
      </c>
      <c r="B33" s="204">
        <v>1.96</v>
      </c>
      <c r="C33" s="206">
        <v>2.97</v>
      </c>
      <c r="D33" s="209">
        <v>5.26</v>
      </c>
      <c r="E33" s="209"/>
    </row>
    <row r="34" spans="1:5">
      <c r="A34" s="140">
        <v>43497</v>
      </c>
      <c r="B34" s="204">
        <v>2.02</v>
      </c>
      <c r="C34" s="206">
        <v>3.22</v>
      </c>
      <c r="D34" s="209">
        <v>7.82</v>
      </c>
      <c r="E34" s="209"/>
    </row>
    <row r="35" spans="1:5">
      <c r="A35" s="140">
        <v>43525</v>
      </c>
      <c r="B35" s="204">
        <v>1.93</v>
      </c>
      <c r="C35" s="206">
        <v>3.32</v>
      </c>
      <c r="D35" s="209">
        <v>6.39</v>
      </c>
      <c r="E35" s="209"/>
    </row>
    <row r="36" spans="1:5">
      <c r="A36" s="140">
        <v>43556</v>
      </c>
      <c r="B36" s="204">
        <v>1.95</v>
      </c>
      <c r="C36" s="206">
        <v>3.21</v>
      </c>
      <c r="D36" s="209">
        <v>6.23</v>
      </c>
      <c r="E36" s="209"/>
    </row>
    <row r="37" spans="1:5">
      <c r="A37" s="140">
        <v>43586</v>
      </c>
      <c r="B37" s="204">
        <v>2.19</v>
      </c>
      <c r="C37" s="206">
        <v>3.59</v>
      </c>
      <c r="D37" s="209">
        <v>7.47</v>
      </c>
      <c r="E37" s="209"/>
    </row>
    <row r="38" spans="1:5">
      <c r="A38" s="140">
        <v>43617</v>
      </c>
      <c r="B38" s="204">
        <v>2.2799999999999998</v>
      </c>
      <c r="C38" s="206">
        <v>3.67</v>
      </c>
      <c r="D38" s="209">
        <v>8.06</v>
      </c>
      <c r="E38" s="209"/>
    </row>
    <row r="39" spans="1:5">
      <c r="A39" s="140"/>
      <c r="B39" s="202"/>
      <c r="C39" s="203"/>
      <c r="D39" s="209"/>
      <c r="E39" s="209"/>
    </row>
    <row r="40" spans="1:5">
      <c r="A40" s="140"/>
      <c r="B40" s="202"/>
      <c r="C40" s="203"/>
      <c r="D40" s="209"/>
      <c r="E40" s="209"/>
    </row>
    <row r="41" spans="1:5">
      <c r="A41" s="140"/>
      <c r="B41" s="202"/>
      <c r="C41" s="203"/>
      <c r="D41" s="209"/>
      <c r="E41" s="209"/>
    </row>
    <row r="42" spans="1:5">
      <c r="A42" s="140"/>
      <c r="B42" s="202"/>
      <c r="C42" s="203"/>
      <c r="D42" s="209"/>
      <c r="E42" s="209"/>
    </row>
    <row r="43" spans="1:5">
      <c r="A43" s="140"/>
      <c r="B43" s="202"/>
      <c r="C43" s="203"/>
      <c r="D43" s="209"/>
      <c r="E43" s="209"/>
    </row>
    <row r="44" spans="1:5">
      <c r="A44" s="140"/>
      <c r="B44" s="202"/>
      <c r="C44" s="203"/>
      <c r="D44" s="209"/>
      <c r="E44" s="209"/>
    </row>
    <row r="45" spans="1:5">
      <c r="A45" s="207"/>
      <c r="B45" s="204"/>
      <c r="C45" s="206"/>
      <c r="D45" s="209"/>
      <c r="E45" s="209"/>
    </row>
    <row r="46" spans="1:5">
      <c r="A46" s="207"/>
      <c r="B46" s="204"/>
      <c r="C46" s="206"/>
      <c r="D46" s="209"/>
      <c r="E46" s="209"/>
    </row>
    <row r="47" spans="1:5">
      <c r="A47" s="207"/>
      <c r="B47" s="204"/>
      <c r="C47" s="206"/>
      <c r="D47" s="209"/>
      <c r="E47" s="209"/>
    </row>
    <row r="48" spans="1:5">
      <c r="A48" s="207"/>
      <c r="B48" s="204"/>
      <c r="C48" s="206"/>
      <c r="D48" s="209"/>
      <c r="E48" s="209"/>
    </row>
    <row r="49" spans="1:5">
      <c r="A49" s="207"/>
      <c r="B49" s="204"/>
      <c r="C49" s="206"/>
      <c r="D49" s="209"/>
      <c r="E49" s="209"/>
    </row>
    <row r="50" spans="1:5">
      <c r="A50" s="207"/>
      <c r="B50" s="204"/>
      <c r="C50" s="206"/>
      <c r="D50" s="209"/>
      <c r="E50" s="209"/>
    </row>
    <row r="51" spans="1:5">
      <c r="A51" s="207"/>
      <c r="B51" s="204"/>
      <c r="C51" s="206"/>
      <c r="D51" s="209"/>
      <c r="E51" s="209"/>
    </row>
    <row r="52" spans="1:5">
      <c r="A52" s="207"/>
      <c r="B52" s="204"/>
      <c r="C52" s="206"/>
      <c r="D52" s="209"/>
      <c r="E52" s="209"/>
    </row>
    <row r="53" spans="1:5">
      <c r="A53" s="207"/>
      <c r="B53" s="204"/>
      <c r="C53" s="206"/>
      <c r="D53" s="209"/>
      <c r="E53" s="209"/>
    </row>
    <row r="54" spans="1:5">
      <c r="A54" s="207"/>
      <c r="B54" s="204"/>
      <c r="C54" s="206"/>
      <c r="D54" s="209"/>
      <c r="E54" s="209"/>
    </row>
    <row r="55" spans="1:5">
      <c r="A55" s="207"/>
      <c r="B55" s="204"/>
      <c r="C55" s="206"/>
      <c r="D55" s="209"/>
      <c r="E55" s="209"/>
    </row>
    <row r="56" spans="1:5">
      <c r="A56" s="207"/>
      <c r="B56" s="204"/>
      <c r="C56" s="206"/>
      <c r="D56" s="209"/>
      <c r="E56" s="209"/>
    </row>
    <row r="57" spans="1:5">
      <c r="A57" s="207"/>
      <c r="B57" s="209"/>
      <c r="C57" s="209"/>
      <c r="D57" s="209"/>
      <c r="E57" s="209"/>
    </row>
    <row r="58" spans="1:5">
      <c r="A58" s="207"/>
      <c r="B58" s="209"/>
      <c r="C58" s="209"/>
      <c r="D58" s="209"/>
      <c r="E58" s="209"/>
    </row>
    <row r="59" spans="1:5">
      <c r="A59" s="207"/>
      <c r="B59" s="209"/>
      <c r="C59" s="209"/>
      <c r="D59" s="209"/>
      <c r="E59" s="209"/>
    </row>
    <row r="60" spans="1:5">
      <c r="A60" s="207"/>
      <c r="B60" s="209"/>
      <c r="C60" s="209"/>
      <c r="D60" s="209"/>
      <c r="E60" s="209"/>
    </row>
    <row r="61" spans="1:5">
      <c r="A61" s="207"/>
      <c r="B61" s="209"/>
      <c r="C61" s="209"/>
      <c r="D61" s="209"/>
      <c r="E61" s="209"/>
    </row>
    <row r="62" spans="1:5">
      <c r="A62" s="207"/>
      <c r="B62" s="209"/>
      <c r="C62" s="209"/>
      <c r="D62" s="209"/>
      <c r="E62" s="209"/>
    </row>
    <row r="63" spans="1:5">
      <c r="A63" s="207"/>
      <c r="B63" s="209"/>
      <c r="C63" s="209"/>
      <c r="D63" s="209"/>
      <c r="E63" s="209"/>
    </row>
    <row r="64" spans="1:5">
      <c r="A64" s="207"/>
      <c r="B64" s="209"/>
      <c r="C64" s="209"/>
      <c r="D64" s="209"/>
      <c r="E64" s="209"/>
    </row>
    <row r="65" spans="1:5">
      <c r="A65" s="207"/>
      <c r="B65" s="209"/>
      <c r="C65" s="209"/>
      <c r="D65" s="209"/>
      <c r="E65" s="209"/>
    </row>
    <row r="66" spans="1:5">
      <c r="A66" s="207"/>
      <c r="B66" s="209"/>
      <c r="C66" s="209"/>
      <c r="D66" s="209"/>
      <c r="E66" s="209"/>
    </row>
    <row r="67" spans="1:5">
      <c r="A67" s="207"/>
      <c r="B67" s="209"/>
      <c r="C67" s="209"/>
      <c r="D67" s="209"/>
      <c r="E67" s="209"/>
    </row>
    <row r="68" spans="1:5">
      <c r="A68" s="207"/>
      <c r="B68" s="209"/>
      <c r="C68" s="209"/>
      <c r="D68" s="209"/>
      <c r="E68" s="209"/>
    </row>
    <row r="69" spans="1:5">
      <c r="A69" s="207"/>
      <c r="B69" s="209"/>
      <c r="C69" s="209"/>
      <c r="D69" s="209"/>
      <c r="E69" s="209"/>
    </row>
    <row r="70" spans="1:5">
      <c r="A70" s="207"/>
      <c r="B70" s="209"/>
      <c r="C70" s="209"/>
      <c r="D70" s="209"/>
      <c r="E70" s="209"/>
    </row>
    <row r="71" spans="1:5">
      <c r="A71" s="207"/>
      <c r="B71" s="209"/>
      <c r="C71" s="209"/>
      <c r="D71" s="209"/>
      <c r="E71" s="209"/>
    </row>
    <row r="72" spans="1:5">
      <c r="A72" s="207"/>
      <c r="B72" s="209"/>
      <c r="C72" s="209"/>
      <c r="D72" s="209"/>
      <c r="E72" s="209"/>
    </row>
    <row r="73" spans="1:5">
      <c r="A73" s="207"/>
      <c r="B73" s="209"/>
      <c r="C73" s="209"/>
      <c r="D73" s="209"/>
      <c r="E73" s="209"/>
    </row>
    <row r="74" spans="1:5">
      <c r="A74" s="207"/>
      <c r="B74" s="209"/>
      <c r="C74" s="209"/>
      <c r="D74" s="209"/>
      <c r="E74" s="209"/>
    </row>
    <row r="75" spans="1:5">
      <c r="A75" s="207"/>
      <c r="B75" s="209"/>
      <c r="C75" s="209"/>
      <c r="D75" s="209"/>
      <c r="E75" s="209"/>
    </row>
    <row r="76" spans="1:5">
      <c r="A76" s="207"/>
      <c r="B76" s="209"/>
      <c r="C76" s="209"/>
      <c r="D76" s="209"/>
      <c r="E76" s="209"/>
    </row>
    <row r="77" spans="1:5">
      <c r="A77" s="207"/>
      <c r="B77" s="209"/>
      <c r="C77" s="209"/>
      <c r="D77" s="209"/>
      <c r="E77" s="209"/>
    </row>
    <row r="78" spans="1:5">
      <c r="A78" s="207"/>
      <c r="B78" s="209"/>
      <c r="C78" s="209"/>
      <c r="D78" s="209"/>
      <c r="E78" s="209"/>
    </row>
    <row r="79" spans="1:5">
      <c r="A79" s="207"/>
      <c r="B79" s="209"/>
      <c r="C79" s="209"/>
      <c r="D79" s="209"/>
      <c r="E79" s="209"/>
    </row>
    <row r="80" spans="1:5">
      <c r="A80" s="207"/>
      <c r="B80" s="209"/>
      <c r="C80" s="209"/>
      <c r="D80" s="209"/>
      <c r="E80" s="209"/>
    </row>
    <row r="81" spans="1:5">
      <c r="A81" s="207"/>
      <c r="B81" s="209"/>
      <c r="C81" s="209"/>
      <c r="D81" s="209"/>
      <c r="E81" s="209"/>
    </row>
    <row r="82" spans="1:5">
      <c r="A82" s="207"/>
      <c r="B82" s="209"/>
      <c r="C82" s="209"/>
      <c r="D82" s="209"/>
      <c r="E82" s="209"/>
    </row>
    <row r="83" spans="1:5">
      <c r="A83" s="207"/>
      <c r="B83" s="209"/>
      <c r="C83" s="209"/>
      <c r="D83" s="209"/>
      <c r="E83" s="209"/>
    </row>
    <row r="84" spans="1:5">
      <c r="A84" s="207"/>
      <c r="B84" s="209"/>
      <c r="C84" s="209"/>
      <c r="D84" s="209"/>
      <c r="E84" s="209"/>
    </row>
    <row r="85" spans="1:5">
      <c r="A85" s="207"/>
      <c r="B85" s="209"/>
      <c r="C85" s="209"/>
      <c r="D85" s="209"/>
      <c r="E85" s="209"/>
    </row>
    <row r="86" spans="1:5">
      <c r="A86" s="207"/>
      <c r="B86" s="209"/>
      <c r="C86" s="209"/>
      <c r="D86" s="209"/>
      <c r="E86" s="209"/>
    </row>
    <row r="87" spans="1:5">
      <c r="A87" s="207"/>
    </row>
    <row r="88" spans="1:5">
      <c r="A88" s="207"/>
    </row>
    <row r="89" spans="1:5">
      <c r="A89" s="207"/>
    </row>
    <row r="90" spans="1:5">
      <c r="A90" s="207"/>
    </row>
    <row r="91" spans="1:5">
      <c r="A91" s="207"/>
    </row>
    <row r="92" spans="1:5">
      <c r="A92" s="207"/>
    </row>
  </sheetData>
  <pageMargins left="0.511811024" right="0.511811024" top="0.78740157499999996" bottom="0.78740157499999996" header="0.31496062000000002" footer="0.3149606200000000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tint="-0.14999847407452621"/>
  </sheetPr>
  <dimension ref="A1:F92"/>
  <sheetViews>
    <sheetView showGridLines="0" workbookViewId="0"/>
  </sheetViews>
  <sheetFormatPr defaultColWidth="9" defaultRowHeight="15"/>
  <cols>
    <col min="1" max="1" width="9" style="117"/>
    <col min="2" max="5" width="20.625" style="117" customWidth="1"/>
    <col min="6" max="7" width="12" style="117" customWidth="1"/>
    <col min="8" max="16384" width="9" style="117"/>
  </cols>
  <sheetData>
    <row r="1" spans="1:6" ht="15.75">
      <c r="A1" s="17" t="s">
        <v>10</v>
      </c>
    </row>
    <row r="3" spans="1:6" ht="15.75">
      <c r="A3" s="17" t="s">
        <v>52</v>
      </c>
    </row>
    <row r="4" spans="1:6">
      <c r="A4" s="123" t="s">
        <v>148</v>
      </c>
    </row>
    <row r="6" spans="1:6">
      <c r="D6" s="208" t="s">
        <v>149</v>
      </c>
    </row>
    <row r="7" spans="1:6">
      <c r="A7" s="5"/>
      <c r="B7" s="60" t="s">
        <v>351</v>
      </c>
      <c r="C7" s="60" t="s">
        <v>352</v>
      </c>
      <c r="D7" s="60" t="s">
        <v>353</v>
      </c>
      <c r="E7" s="210"/>
      <c r="F7" s="210"/>
    </row>
    <row r="8" spans="1:6">
      <c r="A8" s="140">
        <v>42705</v>
      </c>
      <c r="B8" s="204">
        <v>1.55</v>
      </c>
      <c r="C8" s="206">
        <v>2.2000000000000002</v>
      </c>
      <c r="D8" s="209">
        <v>3.45</v>
      </c>
      <c r="E8" s="209"/>
    </row>
    <row r="9" spans="1:6">
      <c r="A9" s="140">
        <v>42736</v>
      </c>
      <c r="B9" s="204">
        <v>1.59</v>
      </c>
      <c r="C9" s="206">
        <v>2.1800000000000002</v>
      </c>
      <c r="D9" s="209">
        <v>3.39</v>
      </c>
      <c r="E9" s="209"/>
    </row>
    <row r="10" spans="1:6">
      <c r="A10" s="140">
        <v>42767</v>
      </c>
      <c r="B10" s="204">
        <v>1.53</v>
      </c>
      <c r="C10" s="206">
        <v>2.3199999999999998</v>
      </c>
      <c r="D10" s="209">
        <v>3.57</v>
      </c>
      <c r="E10" s="209"/>
    </row>
    <row r="11" spans="1:6">
      <c r="A11" s="140">
        <v>42795</v>
      </c>
      <c r="B11" s="204">
        <v>1.69</v>
      </c>
      <c r="C11" s="206">
        <v>2.19</v>
      </c>
      <c r="D11" s="209">
        <v>3.49</v>
      </c>
      <c r="E11" s="209"/>
    </row>
    <row r="12" spans="1:6">
      <c r="A12" s="140">
        <v>42826</v>
      </c>
      <c r="B12" s="204">
        <v>1.76</v>
      </c>
      <c r="C12" s="206">
        <v>2.1</v>
      </c>
      <c r="D12" s="209">
        <v>3.33</v>
      </c>
      <c r="E12" s="209"/>
    </row>
    <row r="13" spans="1:6">
      <c r="A13" s="140">
        <v>42856</v>
      </c>
      <c r="B13" s="204">
        <v>2.0499999999999998</v>
      </c>
      <c r="C13" s="206">
        <v>2.2000000000000002</v>
      </c>
      <c r="D13" s="209">
        <v>3.5</v>
      </c>
      <c r="E13" s="209"/>
    </row>
    <row r="14" spans="1:6">
      <c r="A14" s="140">
        <v>42887</v>
      </c>
      <c r="B14" s="204">
        <v>2.1800000000000002</v>
      </c>
      <c r="C14" s="206">
        <v>2.2000000000000002</v>
      </c>
      <c r="D14" s="209">
        <v>3.5</v>
      </c>
      <c r="E14" s="209"/>
    </row>
    <row r="15" spans="1:6">
      <c r="A15" s="140">
        <v>42917</v>
      </c>
      <c r="B15" s="204">
        <v>2.0699999999999998</v>
      </c>
      <c r="C15" s="206">
        <v>2.29</v>
      </c>
      <c r="D15" s="209">
        <v>3.63</v>
      </c>
      <c r="E15" s="209"/>
    </row>
    <row r="16" spans="1:6">
      <c r="A16" s="140">
        <v>42948</v>
      </c>
      <c r="B16" s="204">
        <v>2.42</v>
      </c>
      <c r="C16" s="206">
        <v>2.65</v>
      </c>
      <c r="D16" s="209">
        <v>3.4</v>
      </c>
      <c r="E16" s="209"/>
    </row>
    <row r="17" spans="1:5">
      <c r="A17" s="140">
        <v>42979</v>
      </c>
      <c r="B17" s="204">
        <v>2.0499999999999998</v>
      </c>
      <c r="C17" s="206">
        <v>2.42</v>
      </c>
      <c r="D17" s="209">
        <v>3.2</v>
      </c>
      <c r="E17" s="209"/>
    </row>
    <row r="18" spans="1:5">
      <c r="A18" s="140">
        <v>43009</v>
      </c>
      <c r="B18" s="204">
        <v>1.92</v>
      </c>
      <c r="C18" s="206">
        <v>2.2599999999999998</v>
      </c>
      <c r="D18" s="209">
        <v>3.1</v>
      </c>
      <c r="E18" s="209"/>
    </row>
    <row r="19" spans="1:5">
      <c r="A19" s="140">
        <v>43040</v>
      </c>
      <c r="B19" s="204">
        <v>1.71</v>
      </c>
      <c r="C19" s="206">
        <v>2.17</v>
      </c>
      <c r="D19" s="209">
        <v>3.01</v>
      </c>
      <c r="E19" s="209"/>
    </row>
    <row r="20" spans="1:5">
      <c r="A20" s="140">
        <v>43070</v>
      </c>
      <c r="B20" s="204">
        <v>1.85</v>
      </c>
      <c r="C20" s="206">
        <v>2.31</v>
      </c>
      <c r="D20" s="209">
        <v>3.06</v>
      </c>
      <c r="E20" s="209"/>
    </row>
    <row r="21" spans="1:5">
      <c r="A21" s="140">
        <v>43101</v>
      </c>
      <c r="B21" s="204">
        <v>1.75</v>
      </c>
      <c r="C21" s="206">
        <v>2.2400000000000002</v>
      </c>
      <c r="D21" s="209">
        <v>3.05</v>
      </c>
      <c r="E21" s="209"/>
    </row>
    <row r="22" spans="1:5">
      <c r="A22" s="140">
        <v>43132</v>
      </c>
      <c r="B22" s="204">
        <v>1.86</v>
      </c>
      <c r="C22" s="206">
        <v>2.42</v>
      </c>
      <c r="D22" s="209">
        <v>3</v>
      </c>
      <c r="E22" s="209"/>
    </row>
    <row r="23" spans="1:5">
      <c r="A23" s="140">
        <v>43160</v>
      </c>
      <c r="B23" s="204">
        <v>1.71</v>
      </c>
      <c r="C23" s="206">
        <v>2.54</v>
      </c>
      <c r="D23" s="209">
        <v>3.04</v>
      </c>
      <c r="E23" s="209"/>
    </row>
    <row r="24" spans="1:5">
      <c r="A24" s="140">
        <v>43191</v>
      </c>
      <c r="B24" s="204">
        <v>1.65</v>
      </c>
      <c r="C24" s="206">
        <v>2.38</v>
      </c>
      <c r="D24" s="209">
        <v>3.16</v>
      </c>
      <c r="E24" s="209"/>
    </row>
    <row r="25" spans="1:5">
      <c r="A25" s="140">
        <v>43221</v>
      </c>
      <c r="B25" s="204">
        <v>1.65</v>
      </c>
      <c r="C25" s="206">
        <v>2.27</v>
      </c>
      <c r="D25" s="209">
        <v>3.44</v>
      </c>
      <c r="E25" s="209"/>
    </row>
    <row r="26" spans="1:5">
      <c r="A26" s="140">
        <v>43252</v>
      </c>
      <c r="B26" s="204">
        <v>2.0099999999999998</v>
      </c>
      <c r="C26" s="206">
        <v>2.72</v>
      </c>
      <c r="D26" s="209">
        <v>3.56</v>
      </c>
      <c r="E26" s="209"/>
    </row>
    <row r="27" spans="1:5">
      <c r="A27" s="140">
        <v>43282</v>
      </c>
      <c r="B27" s="204">
        <v>1.93</v>
      </c>
      <c r="C27" s="206">
        <v>2.71</v>
      </c>
      <c r="D27" s="209">
        <v>3.7</v>
      </c>
      <c r="E27" s="209"/>
    </row>
    <row r="28" spans="1:5">
      <c r="A28" s="140">
        <v>43313</v>
      </c>
      <c r="B28" s="204">
        <v>1.9</v>
      </c>
      <c r="C28" s="206">
        <v>2.74</v>
      </c>
      <c r="D28" s="209">
        <v>3.59</v>
      </c>
      <c r="E28" s="209"/>
    </row>
    <row r="29" spans="1:5">
      <c r="A29" s="140">
        <v>43344</v>
      </c>
      <c r="B29" s="204">
        <v>1.99</v>
      </c>
      <c r="C29" s="206">
        <v>3</v>
      </c>
      <c r="D29" s="209">
        <v>3.7</v>
      </c>
      <c r="E29" s="209"/>
    </row>
    <row r="30" spans="1:5">
      <c r="A30" s="140">
        <v>43374</v>
      </c>
      <c r="B30" s="204">
        <v>1.85</v>
      </c>
      <c r="C30" s="206">
        <v>2.74</v>
      </c>
      <c r="D30" s="209">
        <v>3.86</v>
      </c>
      <c r="E30" s="209"/>
    </row>
    <row r="31" spans="1:5">
      <c r="A31" s="140">
        <v>43405</v>
      </c>
      <c r="B31" s="204">
        <v>1.87</v>
      </c>
      <c r="C31" s="206">
        <v>2.82</v>
      </c>
      <c r="D31" s="209">
        <v>3.71</v>
      </c>
      <c r="E31" s="209"/>
    </row>
    <row r="32" spans="1:5">
      <c r="A32" s="140">
        <v>43435</v>
      </c>
      <c r="B32" s="204">
        <v>1.79</v>
      </c>
      <c r="C32" s="206">
        <v>2.5499999999999998</v>
      </c>
      <c r="D32" s="209">
        <v>3.38</v>
      </c>
      <c r="E32" s="209"/>
    </row>
    <row r="33" spans="1:5">
      <c r="A33" s="140">
        <v>43466</v>
      </c>
      <c r="B33" s="204">
        <v>2.0099999999999998</v>
      </c>
      <c r="C33" s="206">
        <v>2.6</v>
      </c>
      <c r="D33" s="209">
        <v>3.39</v>
      </c>
      <c r="E33" s="209"/>
    </row>
    <row r="34" spans="1:5">
      <c r="A34" s="140">
        <v>43497</v>
      </c>
      <c r="B34" s="204">
        <v>2.02</v>
      </c>
      <c r="C34" s="206">
        <v>2.82</v>
      </c>
      <c r="D34" s="209">
        <v>3.72</v>
      </c>
      <c r="E34" s="209"/>
    </row>
    <row r="35" spans="1:5">
      <c r="A35" s="140">
        <v>43525</v>
      </c>
      <c r="B35" s="204">
        <v>1.91</v>
      </c>
      <c r="C35" s="206">
        <v>2.78</v>
      </c>
      <c r="D35" s="209">
        <v>4.03</v>
      </c>
      <c r="E35" s="209"/>
    </row>
    <row r="36" spans="1:5">
      <c r="A36" s="140">
        <v>43556</v>
      </c>
      <c r="B36" s="204">
        <v>2.0099999999999998</v>
      </c>
      <c r="C36" s="206">
        <v>2.66</v>
      </c>
      <c r="D36" s="209">
        <v>3.95</v>
      </c>
      <c r="E36" s="209"/>
    </row>
    <row r="37" spans="1:5">
      <c r="A37" s="140">
        <v>43586</v>
      </c>
      <c r="B37" s="204">
        <v>2.09</v>
      </c>
      <c r="C37" s="206">
        <v>3.06</v>
      </c>
      <c r="D37" s="209">
        <v>4.32</v>
      </c>
      <c r="E37" s="209"/>
    </row>
    <row r="38" spans="1:5">
      <c r="A38" s="140">
        <v>43617</v>
      </c>
      <c r="B38" s="204">
        <v>2.33</v>
      </c>
      <c r="C38" s="206">
        <v>3.2</v>
      </c>
      <c r="D38" s="209">
        <v>4.37</v>
      </c>
      <c r="E38" s="209"/>
    </row>
    <row r="39" spans="1:5">
      <c r="A39" s="140"/>
      <c r="B39" s="202"/>
      <c r="C39" s="203"/>
      <c r="D39" s="209"/>
      <c r="E39" s="209"/>
    </row>
    <row r="40" spans="1:5">
      <c r="A40" s="140"/>
      <c r="B40" s="202"/>
      <c r="C40" s="203"/>
      <c r="D40" s="209"/>
      <c r="E40" s="209"/>
    </row>
    <row r="41" spans="1:5">
      <c r="A41" s="140"/>
      <c r="B41" s="202"/>
      <c r="C41" s="203"/>
      <c r="D41" s="209"/>
      <c r="E41" s="209"/>
    </row>
    <row r="42" spans="1:5">
      <c r="A42" s="140"/>
      <c r="B42" s="202"/>
      <c r="C42" s="203"/>
      <c r="D42" s="209"/>
      <c r="E42" s="209"/>
    </row>
    <row r="43" spans="1:5">
      <c r="A43" s="140"/>
      <c r="B43" s="202"/>
      <c r="C43" s="203"/>
      <c r="D43" s="209"/>
      <c r="E43" s="209"/>
    </row>
    <row r="44" spans="1:5">
      <c r="A44" s="140"/>
      <c r="B44" s="202"/>
      <c r="C44" s="203"/>
      <c r="D44" s="209"/>
      <c r="E44" s="209"/>
    </row>
    <row r="45" spans="1:5">
      <c r="A45" s="207"/>
      <c r="B45" s="204"/>
      <c r="C45" s="206"/>
      <c r="D45" s="209"/>
      <c r="E45" s="209"/>
    </row>
    <row r="46" spans="1:5">
      <c r="A46" s="207"/>
      <c r="B46" s="204"/>
      <c r="C46" s="206"/>
      <c r="D46" s="209"/>
      <c r="E46" s="209"/>
    </row>
    <row r="47" spans="1:5">
      <c r="A47" s="207"/>
      <c r="B47" s="204"/>
      <c r="C47" s="206"/>
      <c r="D47" s="209"/>
      <c r="E47" s="209"/>
    </row>
    <row r="48" spans="1:5">
      <c r="A48" s="207"/>
      <c r="B48" s="204"/>
      <c r="C48" s="206"/>
      <c r="D48" s="209"/>
      <c r="E48" s="209"/>
    </row>
    <row r="49" spans="1:5">
      <c r="A49" s="207"/>
      <c r="B49" s="204"/>
      <c r="C49" s="206"/>
      <c r="D49" s="209"/>
      <c r="E49" s="209"/>
    </row>
    <row r="50" spans="1:5">
      <c r="A50" s="207"/>
      <c r="B50" s="204"/>
      <c r="C50" s="206"/>
      <c r="D50" s="209"/>
      <c r="E50" s="209"/>
    </row>
    <row r="51" spans="1:5">
      <c r="A51" s="207"/>
      <c r="B51" s="204"/>
      <c r="C51" s="206"/>
      <c r="D51" s="209"/>
      <c r="E51" s="209"/>
    </row>
    <row r="52" spans="1:5">
      <c r="A52" s="207"/>
      <c r="B52" s="204"/>
      <c r="C52" s="206"/>
      <c r="D52" s="209"/>
      <c r="E52" s="209"/>
    </row>
    <row r="53" spans="1:5">
      <c r="A53" s="207"/>
      <c r="B53" s="204"/>
      <c r="C53" s="206"/>
      <c r="D53" s="209"/>
      <c r="E53" s="209"/>
    </row>
    <row r="54" spans="1:5">
      <c r="A54" s="207"/>
      <c r="B54" s="204"/>
      <c r="C54" s="206"/>
      <c r="D54" s="209"/>
      <c r="E54" s="209"/>
    </row>
    <row r="55" spans="1:5">
      <c r="A55" s="207"/>
      <c r="B55" s="204"/>
      <c r="C55" s="206"/>
      <c r="D55" s="209"/>
      <c r="E55" s="209"/>
    </row>
    <row r="56" spans="1:5">
      <c r="A56" s="207"/>
      <c r="B56" s="204"/>
      <c r="C56" s="206"/>
      <c r="D56" s="209"/>
      <c r="E56" s="209"/>
    </row>
    <row r="57" spans="1:5">
      <c r="A57" s="207"/>
      <c r="B57" s="209"/>
      <c r="C57" s="209"/>
      <c r="D57" s="209"/>
      <c r="E57" s="209"/>
    </row>
    <row r="58" spans="1:5">
      <c r="A58" s="207"/>
      <c r="B58" s="209"/>
      <c r="C58" s="209"/>
      <c r="D58" s="209"/>
      <c r="E58" s="209"/>
    </row>
    <row r="59" spans="1:5">
      <c r="A59" s="207"/>
      <c r="B59" s="209"/>
      <c r="C59" s="209"/>
      <c r="D59" s="209"/>
      <c r="E59" s="209"/>
    </row>
    <row r="60" spans="1:5">
      <c r="A60" s="207"/>
      <c r="B60" s="209"/>
      <c r="C60" s="209"/>
      <c r="D60" s="209"/>
      <c r="E60" s="209"/>
    </row>
    <row r="61" spans="1:5">
      <c r="A61" s="207"/>
      <c r="B61" s="209"/>
      <c r="C61" s="209"/>
      <c r="D61" s="209"/>
      <c r="E61" s="209"/>
    </row>
    <row r="62" spans="1:5">
      <c r="A62" s="207"/>
      <c r="B62" s="209"/>
      <c r="C62" s="209"/>
      <c r="D62" s="209"/>
      <c r="E62" s="209"/>
    </row>
    <row r="63" spans="1:5">
      <c r="A63" s="207"/>
      <c r="B63" s="209"/>
      <c r="C63" s="209"/>
      <c r="D63" s="209"/>
      <c r="E63" s="209"/>
    </row>
    <row r="64" spans="1:5">
      <c r="A64" s="207"/>
      <c r="B64" s="209"/>
      <c r="C64" s="209"/>
      <c r="D64" s="209"/>
      <c r="E64" s="209"/>
    </row>
    <row r="65" spans="1:5">
      <c r="A65" s="207"/>
      <c r="B65" s="209"/>
      <c r="C65" s="209"/>
      <c r="D65" s="209"/>
      <c r="E65" s="209"/>
    </row>
    <row r="66" spans="1:5">
      <c r="A66" s="207"/>
      <c r="B66" s="209"/>
      <c r="C66" s="209"/>
      <c r="D66" s="209"/>
      <c r="E66" s="209"/>
    </row>
    <row r="67" spans="1:5">
      <c r="A67" s="207"/>
      <c r="B67" s="209"/>
      <c r="C67" s="209"/>
      <c r="D67" s="209"/>
      <c r="E67" s="209"/>
    </row>
    <row r="68" spans="1:5">
      <c r="A68" s="207"/>
      <c r="B68" s="209"/>
      <c r="C68" s="209"/>
      <c r="D68" s="209"/>
      <c r="E68" s="209"/>
    </row>
    <row r="69" spans="1:5">
      <c r="A69" s="207"/>
      <c r="B69" s="209"/>
      <c r="C69" s="209"/>
      <c r="D69" s="209"/>
      <c r="E69" s="209"/>
    </row>
    <row r="70" spans="1:5">
      <c r="A70" s="207"/>
      <c r="B70" s="209"/>
      <c r="C70" s="209"/>
      <c r="D70" s="209"/>
      <c r="E70" s="209"/>
    </row>
    <row r="71" spans="1:5">
      <c r="A71" s="207"/>
      <c r="B71" s="209"/>
      <c r="C71" s="209"/>
      <c r="D71" s="209"/>
      <c r="E71" s="209"/>
    </row>
    <row r="72" spans="1:5">
      <c r="A72" s="207"/>
      <c r="B72" s="209"/>
      <c r="C72" s="209"/>
      <c r="D72" s="209"/>
      <c r="E72" s="209"/>
    </row>
    <row r="73" spans="1:5">
      <c r="A73" s="207"/>
      <c r="B73" s="209"/>
      <c r="C73" s="209"/>
      <c r="D73" s="209"/>
      <c r="E73" s="209"/>
    </row>
    <row r="74" spans="1:5">
      <c r="A74" s="207"/>
      <c r="B74" s="209"/>
      <c r="C74" s="209"/>
      <c r="D74" s="209"/>
      <c r="E74" s="209"/>
    </row>
    <row r="75" spans="1:5">
      <c r="A75" s="207"/>
      <c r="B75" s="209"/>
      <c r="C75" s="209"/>
      <c r="D75" s="209"/>
      <c r="E75" s="209"/>
    </row>
    <row r="76" spans="1:5">
      <c r="A76" s="207"/>
      <c r="B76" s="209"/>
      <c r="C76" s="209"/>
      <c r="D76" s="209"/>
      <c r="E76" s="209"/>
    </row>
    <row r="77" spans="1:5">
      <c r="A77" s="207"/>
      <c r="B77" s="209"/>
      <c r="C77" s="209"/>
      <c r="D77" s="209"/>
      <c r="E77" s="209"/>
    </row>
    <row r="78" spans="1:5">
      <c r="A78" s="207"/>
      <c r="B78" s="209"/>
      <c r="C78" s="209"/>
      <c r="D78" s="209"/>
      <c r="E78" s="209"/>
    </row>
    <row r="79" spans="1:5">
      <c r="A79" s="207"/>
      <c r="B79" s="209"/>
      <c r="C79" s="209"/>
      <c r="D79" s="209"/>
      <c r="E79" s="209"/>
    </row>
    <row r="80" spans="1:5">
      <c r="A80" s="207"/>
      <c r="B80" s="209"/>
      <c r="C80" s="209"/>
      <c r="D80" s="209"/>
      <c r="E80" s="209"/>
    </row>
    <row r="81" spans="1:5">
      <c r="A81" s="207"/>
      <c r="B81" s="209"/>
      <c r="C81" s="209"/>
      <c r="D81" s="209"/>
      <c r="E81" s="209"/>
    </row>
    <row r="82" spans="1:5">
      <c r="A82" s="207"/>
      <c r="B82" s="209"/>
      <c r="C82" s="209"/>
      <c r="D82" s="209"/>
      <c r="E82" s="209"/>
    </row>
    <row r="83" spans="1:5">
      <c r="A83" s="207"/>
      <c r="B83" s="209"/>
      <c r="C83" s="209"/>
      <c r="D83" s="209"/>
      <c r="E83" s="209"/>
    </row>
    <row r="84" spans="1:5">
      <c r="A84" s="207"/>
      <c r="B84" s="209"/>
      <c r="C84" s="209"/>
      <c r="D84" s="209"/>
      <c r="E84" s="209"/>
    </row>
    <row r="85" spans="1:5">
      <c r="A85" s="207"/>
      <c r="B85" s="209"/>
      <c r="C85" s="209"/>
      <c r="D85" s="209"/>
      <c r="E85" s="209"/>
    </row>
    <row r="86" spans="1:5">
      <c r="A86" s="207"/>
      <c r="B86" s="209"/>
      <c r="C86" s="209"/>
      <c r="D86" s="209"/>
      <c r="E86" s="209"/>
    </row>
    <row r="87" spans="1:5">
      <c r="A87" s="207"/>
    </row>
    <row r="88" spans="1:5">
      <c r="A88" s="207"/>
    </row>
    <row r="89" spans="1:5">
      <c r="A89" s="207"/>
    </row>
    <row r="90" spans="1:5">
      <c r="A90" s="207"/>
    </row>
    <row r="91" spans="1:5">
      <c r="A91" s="207"/>
    </row>
    <row r="92" spans="1:5">
      <c r="A92" s="207"/>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1">
    <tabColor theme="9" tint="0.59999389629810485"/>
  </sheetPr>
  <dimension ref="A1:N18"/>
  <sheetViews>
    <sheetView showGridLines="0" zoomScaleNormal="100" workbookViewId="0"/>
  </sheetViews>
  <sheetFormatPr defaultColWidth="9" defaultRowHeight="15"/>
  <cols>
    <col min="1" max="1" width="10.125" style="24" customWidth="1"/>
    <col min="2" max="13" width="20.625" style="24" customWidth="1"/>
    <col min="14" max="16384" width="9" style="24"/>
  </cols>
  <sheetData>
    <row r="1" spans="1:14" ht="15.75">
      <c r="A1" s="6" t="s">
        <v>10</v>
      </c>
      <c r="B1" s="5"/>
      <c r="C1" s="16"/>
      <c r="D1" s="16"/>
      <c r="E1" s="16"/>
      <c r="F1" s="16"/>
      <c r="G1" s="16"/>
      <c r="H1" s="16"/>
      <c r="I1" s="16"/>
      <c r="J1" s="16"/>
      <c r="K1" s="16"/>
      <c r="L1" s="16"/>
      <c r="M1" s="16"/>
    </row>
    <row r="2" spans="1:14" ht="15.75">
      <c r="A2" s="6"/>
      <c r="B2" s="5"/>
      <c r="C2" s="16"/>
      <c r="D2" s="16"/>
      <c r="E2" s="16"/>
      <c r="F2" s="16"/>
      <c r="G2" s="16"/>
      <c r="H2" s="16"/>
      <c r="I2" s="16"/>
      <c r="J2" s="16"/>
      <c r="K2" s="16"/>
      <c r="L2" s="16"/>
      <c r="M2" s="16"/>
    </row>
    <row r="3" spans="1:14" ht="15.75">
      <c r="A3" s="35" t="s">
        <v>114</v>
      </c>
      <c r="B3" s="16"/>
      <c r="C3" s="16"/>
      <c r="D3" s="16"/>
      <c r="E3" s="16"/>
      <c r="F3" s="16"/>
      <c r="G3" s="16"/>
      <c r="H3" s="16"/>
      <c r="I3" s="16"/>
      <c r="J3" s="16"/>
      <c r="K3" s="16"/>
      <c r="L3" s="16"/>
      <c r="M3" s="16"/>
    </row>
    <row r="4" spans="1:14" ht="16.5">
      <c r="A4" s="16" t="s">
        <v>115</v>
      </c>
      <c r="B4" s="16"/>
      <c r="C4" s="16"/>
      <c r="D4" s="16"/>
      <c r="E4" s="16"/>
      <c r="F4" s="16"/>
      <c r="G4" s="16"/>
      <c r="H4" s="16"/>
      <c r="I4" s="16"/>
      <c r="J4" s="16"/>
      <c r="K4" s="16"/>
      <c r="L4" s="16"/>
      <c r="M4" s="16"/>
      <c r="N4" s="25"/>
    </row>
    <row r="5" spans="1:14">
      <c r="A5" s="357"/>
      <c r="B5" s="357"/>
      <c r="C5" s="357"/>
      <c r="D5" s="357"/>
      <c r="E5" s="357"/>
      <c r="F5" s="357"/>
      <c r="G5" s="357"/>
      <c r="H5" s="357"/>
      <c r="I5" s="357"/>
      <c r="J5" s="357"/>
      <c r="K5" s="357"/>
      <c r="L5" s="357"/>
      <c r="M5" s="428" t="s">
        <v>116</v>
      </c>
    </row>
    <row r="6" spans="1:14" s="477" customFormat="1" ht="25.5">
      <c r="A6" s="447" t="s">
        <v>117</v>
      </c>
      <c r="B6" s="475" t="s">
        <v>118</v>
      </c>
      <c r="C6" s="475" t="s">
        <v>119</v>
      </c>
      <c r="D6" s="475" t="s">
        <v>716</v>
      </c>
      <c r="E6" s="475" t="s">
        <v>120</v>
      </c>
      <c r="F6" s="476" t="s">
        <v>121</v>
      </c>
      <c r="G6" s="475" t="s">
        <v>122</v>
      </c>
      <c r="H6" s="475" t="s">
        <v>123</v>
      </c>
      <c r="I6" s="475" t="s">
        <v>124</v>
      </c>
      <c r="J6" s="475" t="s">
        <v>125</v>
      </c>
      <c r="K6" s="475" t="s">
        <v>126</v>
      </c>
      <c r="L6" s="475" t="s">
        <v>127</v>
      </c>
      <c r="M6" s="475" t="s">
        <v>128</v>
      </c>
    </row>
    <row r="7" spans="1:14" ht="25.5">
      <c r="A7" s="225" t="s">
        <v>129</v>
      </c>
      <c r="B7" s="362">
        <v>622922264264.27002</v>
      </c>
      <c r="C7" s="362">
        <v>564702058514.25488</v>
      </c>
      <c r="D7" s="362">
        <v>326456734544.14655</v>
      </c>
      <c r="E7" s="362">
        <v>434524169331.48993</v>
      </c>
      <c r="F7" s="363">
        <v>277890492716.74011</v>
      </c>
      <c r="G7" s="362">
        <v>252072327511.48389</v>
      </c>
      <c r="H7" s="362">
        <v>160748954303.57001</v>
      </c>
      <c r="I7" s="362">
        <v>123185583732.43167</v>
      </c>
      <c r="J7" s="362">
        <v>152008621416.27017</v>
      </c>
      <c r="K7" s="362">
        <v>132990687280.78925</v>
      </c>
      <c r="L7" s="362">
        <v>157466403927.79999</v>
      </c>
      <c r="M7" s="362">
        <v>67225864793.363853</v>
      </c>
    </row>
    <row r="8" spans="1:14" ht="25.5">
      <c r="A8" s="225" t="s">
        <v>130</v>
      </c>
      <c r="B8" s="362">
        <v>658277968981.79993</v>
      </c>
      <c r="C8" s="362">
        <v>533979540888.96478</v>
      </c>
      <c r="D8" s="362">
        <v>369732154386.07355</v>
      </c>
      <c r="E8" s="362">
        <v>450045429639.36023</v>
      </c>
      <c r="F8" s="363">
        <v>358160219647.44763</v>
      </c>
      <c r="G8" s="362">
        <v>276648877849.68164</v>
      </c>
      <c r="H8" s="362">
        <v>173744124407.82996</v>
      </c>
      <c r="I8" s="362">
        <v>159062501797.21207</v>
      </c>
      <c r="J8" s="362">
        <v>164207385594.3421</v>
      </c>
      <c r="K8" s="362">
        <v>146985979607.39874</v>
      </c>
      <c r="L8" s="362">
        <v>172463179226.85992</v>
      </c>
      <c r="M8" s="362">
        <v>63282765642.709366</v>
      </c>
    </row>
    <row r="9" spans="1:14" ht="25.5">
      <c r="A9" s="225" t="s">
        <v>131</v>
      </c>
      <c r="B9" s="362">
        <v>642275794951.29993</v>
      </c>
      <c r="C9" s="362">
        <v>503708222399.55505</v>
      </c>
      <c r="D9" s="362">
        <v>357525974342.1806</v>
      </c>
      <c r="E9" s="362">
        <v>455947935132.55994</v>
      </c>
      <c r="F9" s="363">
        <v>402706781973.31995</v>
      </c>
      <c r="G9" s="362">
        <v>302132153429.36652</v>
      </c>
      <c r="H9" s="362">
        <v>179880819564.01001</v>
      </c>
      <c r="I9" s="362">
        <v>192460531420.24554</v>
      </c>
      <c r="J9" s="362">
        <v>164884402854.79691</v>
      </c>
      <c r="K9" s="362">
        <v>178166665124.72571</v>
      </c>
      <c r="L9" s="362">
        <v>146298649438.52997</v>
      </c>
      <c r="M9" s="362">
        <v>61322102199.16243</v>
      </c>
    </row>
    <row r="10" spans="1:14" ht="25.5">
      <c r="A10" s="225" t="s">
        <v>132</v>
      </c>
      <c r="B10" s="362">
        <v>652199056254.76001</v>
      </c>
      <c r="C10" s="362">
        <v>534956559355.96161</v>
      </c>
      <c r="D10" s="362">
        <v>397194438083.11877</v>
      </c>
      <c r="E10" s="362">
        <v>467222799073.65997</v>
      </c>
      <c r="F10" s="363">
        <v>493588481052.14355</v>
      </c>
      <c r="G10" s="362">
        <v>334722041901.4527</v>
      </c>
      <c r="H10" s="362">
        <v>181498430192.92996</v>
      </c>
      <c r="I10" s="362">
        <v>203209707417.79047</v>
      </c>
      <c r="J10" s="362">
        <v>179256224168.45441</v>
      </c>
      <c r="K10" s="362">
        <v>185983728202.99036</v>
      </c>
      <c r="L10" s="362">
        <v>148051049713.09003</v>
      </c>
      <c r="M10" s="362">
        <v>63084109329.491554</v>
      </c>
    </row>
    <row r="11" spans="1:14" ht="25.5">
      <c r="A11" s="225" t="s">
        <v>133</v>
      </c>
      <c r="B11" s="362">
        <v>633969260596.77002</v>
      </c>
      <c r="C11" s="362">
        <v>568072514141.98816</v>
      </c>
      <c r="D11" s="362">
        <v>375937637670.87946</v>
      </c>
      <c r="E11" s="362">
        <v>466107798505.39996</v>
      </c>
      <c r="F11" s="363">
        <v>402161934217.66992</v>
      </c>
      <c r="G11" s="362">
        <v>342721209497.71741</v>
      </c>
      <c r="H11" s="362">
        <v>188816184523.29999</v>
      </c>
      <c r="I11" s="362">
        <v>205724597014.33655</v>
      </c>
      <c r="J11" s="362">
        <v>179918351434.1416</v>
      </c>
      <c r="K11" s="362">
        <v>187147562965.91385</v>
      </c>
      <c r="L11" s="362">
        <v>134593030176.23001</v>
      </c>
      <c r="M11" s="362">
        <v>57947834188.079147</v>
      </c>
    </row>
    <row r="12" spans="1:14" ht="25.5">
      <c r="A12" s="225" t="s">
        <v>134</v>
      </c>
      <c r="B12" s="362">
        <v>660528219189.8501</v>
      </c>
      <c r="C12" s="362">
        <v>602505487673.35742</v>
      </c>
      <c r="D12" s="362">
        <v>356192122145.63672</v>
      </c>
      <c r="E12" s="362">
        <v>475208663427.29974</v>
      </c>
      <c r="F12" s="363">
        <v>392974494345.03772</v>
      </c>
      <c r="G12" s="362">
        <v>330422161209.56317</v>
      </c>
      <c r="H12" s="362">
        <v>201632076497.57001</v>
      </c>
      <c r="I12" s="362">
        <v>200538478986.10059</v>
      </c>
      <c r="J12" s="362">
        <v>173915147614.72061</v>
      </c>
      <c r="K12" s="362">
        <v>179878974816.29089</v>
      </c>
      <c r="L12" s="362">
        <v>154666305513.63995</v>
      </c>
      <c r="M12" s="362">
        <v>64170191300.718704</v>
      </c>
    </row>
    <row r="13" spans="1:14" ht="25.5">
      <c r="A13" s="225" t="s">
        <v>135</v>
      </c>
      <c r="B13" s="362">
        <v>670891462005.27991</v>
      </c>
      <c r="C13" s="362">
        <v>709871073552.57715</v>
      </c>
      <c r="D13" s="362">
        <v>248272228401.21613</v>
      </c>
      <c r="E13" s="362">
        <v>475795670138.63995</v>
      </c>
      <c r="F13" s="363">
        <v>384845394793.271</v>
      </c>
      <c r="G13" s="362">
        <v>310127264700.4776</v>
      </c>
      <c r="H13" s="362">
        <v>219730691130.27002</v>
      </c>
      <c r="I13" s="362">
        <v>197975142162.38126</v>
      </c>
      <c r="J13" s="362">
        <v>173153206502.11975</v>
      </c>
      <c r="K13" s="362">
        <v>153203836640.4668</v>
      </c>
      <c r="L13" s="362">
        <v>138207441606.87</v>
      </c>
      <c r="M13" s="362">
        <v>68493306224.327934</v>
      </c>
    </row>
    <row r="14" spans="1:14" ht="25.5">
      <c r="A14" s="225" t="s">
        <v>136</v>
      </c>
      <c r="B14" s="362">
        <v>719617166850.25</v>
      </c>
      <c r="C14" s="362">
        <v>717173684031.19312</v>
      </c>
      <c r="D14" s="362">
        <v>214600191993.06937</v>
      </c>
      <c r="E14" s="362">
        <v>487826521524.46991</v>
      </c>
      <c r="F14" s="363">
        <v>388290354791.28992</v>
      </c>
      <c r="G14" s="362">
        <v>303929176951.02655</v>
      </c>
      <c r="H14" s="362">
        <v>202245720405.04999</v>
      </c>
      <c r="I14" s="362">
        <v>182624607014.55661</v>
      </c>
      <c r="J14" s="362">
        <v>167415775072.59482</v>
      </c>
      <c r="K14" s="362">
        <v>143792060187.79715</v>
      </c>
      <c r="L14" s="362">
        <v>160226553509.28992</v>
      </c>
      <c r="M14" s="362">
        <v>75092324803.546997</v>
      </c>
    </row>
    <row r="15" spans="1:14" ht="25.5">
      <c r="A15" s="225" t="s">
        <v>137</v>
      </c>
      <c r="B15" s="362">
        <v>743795692850.5199</v>
      </c>
      <c r="C15" s="362">
        <v>805602084181.8103</v>
      </c>
      <c r="D15" s="362">
        <v>126720405615.70949</v>
      </c>
      <c r="E15" s="362">
        <v>482608998696.84985</v>
      </c>
      <c r="F15" s="364">
        <v>450259253130.22021</v>
      </c>
      <c r="G15" s="362">
        <v>332927678131.26392</v>
      </c>
      <c r="H15" s="362">
        <v>224094164011.59995</v>
      </c>
      <c r="I15" s="362">
        <v>166890511098.7565</v>
      </c>
      <c r="J15" s="362">
        <v>149833193153.12109</v>
      </c>
      <c r="K15" s="362">
        <v>144975671591.44656</v>
      </c>
      <c r="L15" s="362">
        <v>149368461310.06989</v>
      </c>
      <c r="M15" s="362">
        <v>73499420223.078278</v>
      </c>
    </row>
    <row r="16" spans="1:14" ht="25.5">
      <c r="A16" s="225" t="s">
        <v>138</v>
      </c>
      <c r="B16" s="362">
        <v>791605469929.30994</v>
      </c>
      <c r="C16" s="362">
        <v>875364885311.95496</v>
      </c>
      <c r="D16" s="362">
        <v>79755684662.980225</v>
      </c>
      <c r="E16" s="362">
        <v>482123816043.89996</v>
      </c>
      <c r="F16" s="362">
        <v>464715766214.54993</v>
      </c>
      <c r="G16" s="362">
        <v>322588363356.11621</v>
      </c>
      <c r="H16" s="362">
        <v>224151571131.92001</v>
      </c>
      <c r="I16" s="362">
        <v>155355056553.88983</v>
      </c>
      <c r="J16" s="362">
        <v>156584107291.91077</v>
      </c>
      <c r="K16" s="362">
        <v>143996215145.29828</v>
      </c>
      <c r="L16" s="362">
        <v>164762936304.12997</v>
      </c>
      <c r="M16" s="362">
        <v>73961632574.092865</v>
      </c>
    </row>
    <row r="17" spans="1:13" ht="25.5">
      <c r="A17" s="225" t="s">
        <v>139</v>
      </c>
      <c r="B17" s="362">
        <v>795141915895.97998</v>
      </c>
      <c r="C17" s="362">
        <v>872238262565.16064</v>
      </c>
      <c r="D17" s="362">
        <v>60115728561.039162</v>
      </c>
      <c r="E17" s="362">
        <v>479220742861.77991</v>
      </c>
      <c r="F17" s="362">
        <v>503306640996.82001</v>
      </c>
      <c r="G17" s="362">
        <v>353652416786.53882</v>
      </c>
      <c r="H17" s="362">
        <v>259754187374.75</v>
      </c>
      <c r="I17" s="362">
        <v>147057188712.97049</v>
      </c>
      <c r="J17" s="362">
        <v>154014246504.56152</v>
      </c>
      <c r="K17" s="362">
        <v>153655887050.97586</v>
      </c>
      <c r="L17" s="362">
        <v>151452469023.21997</v>
      </c>
      <c r="M17" s="362">
        <v>69619276972.162567</v>
      </c>
    </row>
    <row r="18" spans="1:13" ht="25.5">
      <c r="A18" s="225" t="s">
        <v>140</v>
      </c>
      <c r="B18" s="362">
        <v>839682190033.03003</v>
      </c>
      <c r="C18" s="362">
        <v>953378333548.45764</v>
      </c>
      <c r="D18" s="362">
        <v>65793180456.657867</v>
      </c>
      <c r="E18" s="362">
        <v>484232950481.94995</v>
      </c>
      <c r="F18" s="362">
        <v>533507073435.77002</v>
      </c>
      <c r="G18" s="362">
        <v>387261735004.32996</v>
      </c>
      <c r="H18" s="362">
        <v>251048603210.39001</v>
      </c>
      <c r="I18" s="362">
        <v>141011209675.96811</v>
      </c>
      <c r="J18" s="362">
        <v>145879252518.49615</v>
      </c>
      <c r="K18" s="362">
        <v>148074186288.84393</v>
      </c>
      <c r="L18" s="362">
        <v>186635356150.83002</v>
      </c>
      <c r="M18" s="362">
        <v>82896723104.453033</v>
      </c>
    </row>
  </sheetData>
  <pageMargins left="0.511811024" right="0.511811024" top="0.78740157499999996" bottom="0.78740157499999996" header="0.31496062000000002" footer="0.31496062000000002"/>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0" tint="-0.14999847407452621"/>
  </sheetPr>
  <dimension ref="A1:F92"/>
  <sheetViews>
    <sheetView showGridLines="0" workbookViewId="0"/>
  </sheetViews>
  <sheetFormatPr defaultColWidth="9" defaultRowHeight="15"/>
  <cols>
    <col min="1" max="1" width="9" style="117"/>
    <col min="2" max="5" width="20.625" style="117" customWidth="1"/>
    <col min="6" max="7" width="12" style="117" customWidth="1"/>
    <col min="8" max="16384" width="9" style="117"/>
  </cols>
  <sheetData>
    <row r="1" spans="1:6" ht="15.75">
      <c r="A1" s="17" t="s">
        <v>10</v>
      </c>
    </row>
    <row r="3" spans="1:6" ht="15.75">
      <c r="A3" s="17" t="s">
        <v>53</v>
      </c>
    </row>
    <row r="4" spans="1:6">
      <c r="A4" s="123" t="s">
        <v>148</v>
      </c>
    </row>
    <row r="6" spans="1:6">
      <c r="C6" s="208" t="s">
        <v>149</v>
      </c>
    </row>
    <row r="7" spans="1:6" ht="30">
      <c r="A7" s="5"/>
      <c r="B7" s="60" t="s">
        <v>354</v>
      </c>
      <c r="C7" s="60" t="s">
        <v>355</v>
      </c>
      <c r="D7" s="60"/>
      <c r="E7" s="210"/>
      <c r="F7" s="210"/>
    </row>
    <row r="8" spans="1:6">
      <c r="A8" s="140">
        <v>42705</v>
      </c>
      <c r="B8" s="204">
        <v>3.1</v>
      </c>
      <c r="C8" s="206">
        <v>1.85</v>
      </c>
      <c r="D8" s="209"/>
      <c r="E8" s="209"/>
    </row>
    <row r="9" spans="1:6">
      <c r="A9" s="140">
        <v>42736</v>
      </c>
      <c r="B9" s="204">
        <v>3.05</v>
      </c>
      <c r="C9" s="206">
        <v>1.75</v>
      </c>
      <c r="D9" s="209"/>
      <c r="E9" s="209"/>
    </row>
    <row r="10" spans="1:6">
      <c r="A10" s="140">
        <v>42767</v>
      </c>
      <c r="B10" s="204">
        <v>3.24</v>
      </c>
      <c r="C10" s="206">
        <v>1.73</v>
      </c>
      <c r="D10" s="209"/>
      <c r="E10" s="209"/>
    </row>
    <row r="11" spans="1:6">
      <c r="A11" s="140">
        <v>42795</v>
      </c>
      <c r="B11" s="204">
        <v>3.14</v>
      </c>
      <c r="C11" s="206">
        <v>1.82</v>
      </c>
      <c r="D11" s="209"/>
      <c r="E11" s="209"/>
    </row>
    <row r="12" spans="1:6">
      <c r="A12" s="140">
        <v>42826</v>
      </c>
      <c r="B12" s="204">
        <v>3.05</v>
      </c>
      <c r="C12" s="206">
        <v>1.74</v>
      </c>
      <c r="D12" s="209"/>
      <c r="E12" s="209"/>
    </row>
    <row r="13" spans="1:6">
      <c r="A13" s="140">
        <v>42856</v>
      </c>
      <c r="B13" s="204">
        <v>3.21</v>
      </c>
      <c r="C13" s="206">
        <v>1.93</v>
      </c>
      <c r="D13" s="209"/>
      <c r="E13" s="209"/>
    </row>
    <row r="14" spans="1:6">
      <c r="A14" s="140">
        <v>42887</v>
      </c>
      <c r="B14" s="204">
        <v>3.2</v>
      </c>
      <c r="C14" s="206">
        <v>1.99</v>
      </c>
      <c r="D14" s="209"/>
      <c r="E14" s="209"/>
    </row>
    <row r="15" spans="1:6">
      <c r="A15" s="140">
        <v>42917</v>
      </c>
      <c r="B15" s="204">
        <v>3.28</v>
      </c>
      <c r="C15" s="206">
        <v>2</v>
      </c>
      <c r="D15" s="209"/>
      <c r="E15" s="209"/>
    </row>
    <row r="16" spans="1:6">
      <c r="A16" s="140">
        <v>42948</v>
      </c>
      <c r="B16" s="204">
        <v>3.33</v>
      </c>
      <c r="C16" s="206">
        <v>2.25</v>
      </c>
      <c r="D16" s="209"/>
      <c r="E16" s="209"/>
    </row>
    <row r="17" spans="1:5">
      <c r="A17" s="140">
        <v>42979</v>
      </c>
      <c r="B17" s="204">
        <v>3.08</v>
      </c>
      <c r="C17" s="206">
        <v>2.0299999999999998</v>
      </c>
      <c r="D17" s="209"/>
      <c r="E17" s="209"/>
    </row>
    <row r="18" spans="1:5">
      <c r="A18" s="140">
        <v>43009</v>
      </c>
      <c r="B18" s="204">
        <v>2.83</v>
      </c>
      <c r="C18" s="206">
        <v>2</v>
      </c>
      <c r="D18" s="209"/>
      <c r="E18" s="209"/>
    </row>
    <row r="19" spans="1:5">
      <c r="A19" s="140">
        <v>43040</v>
      </c>
      <c r="B19" s="204">
        <v>2.77</v>
      </c>
      <c r="C19" s="206">
        <v>1.78</v>
      </c>
      <c r="D19" s="209"/>
      <c r="E19" s="209"/>
    </row>
    <row r="20" spans="1:5">
      <c r="A20" s="140">
        <v>43070</v>
      </c>
      <c r="B20" s="204">
        <v>2.89</v>
      </c>
      <c r="C20" s="206">
        <v>1.95</v>
      </c>
      <c r="D20" s="209"/>
      <c r="E20" s="209"/>
    </row>
    <row r="21" spans="1:5">
      <c r="A21" s="140">
        <v>43101</v>
      </c>
      <c r="B21" s="204">
        <v>2.84</v>
      </c>
      <c r="C21" s="206">
        <v>1.85</v>
      </c>
      <c r="D21" s="209"/>
      <c r="E21" s="209"/>
    </row>
    <row r="22" spans="1:5">
      <c r="A22" s="140">
        <v>43132</v>
      </c>
      <c r="B22" s="204">
        <v>2.94</v>
      </c>
      <c r="C22" s="206">
        <v>1.93</v>
      </c>
      <c r="D22" s="209"/>
      <c r="E22" s="209"/>
    </row>
    <row r="23" spans="1:5">
      <c r="A23" s="140">
        <v>43160</v>
      </c>
      <c r="B23" s="204">
        <v>3.03</v>
      </c>
      <c r="C23" s="206">
        <v>1.85</v>
      </c>
      <c r="D23" s="209"/>
      <c r="E23" s="209"/>
    </row>
    <row r="24" spans="1:5">
      <c r="A24" s="140">
        <v>43191</v>
      </c>
      <c r="B24" s="204">
        <v>3.07</v>
      </c>
      <c r="C24" s="206">
        <v>1.77</v>
      </c>
      <c r="D24" s="209"/>
      <c r="E24" s="209"/>
    </row>
    <row r="25" spans="1:5">
      <c r="A25" s="140">
        <v>43221</v>
      </c>
      <c r="B25" s="204">
        <v>3.15</v>
      </c>
      <c r="C25" s="206">
        <v>1.76</v>
      </c>
      <c r="D25" s="209"/>
      <c r="E25" s="209"/>
    </row>
    <row r="26" spans="1:5">
      <c r="A26" s="140">
        <v>43252</v>
      </c>
      <c r="B26" s="204">
        <v>3.46</v>
      </c>
      <c r="C26" s="206">
        <v>2.09</v>
      </c>
      <c r="D26" s="209"/>
      <c r="E26" s="209"/>
    </row>
    <row r="27" spans="1:5">
      <c r="A27" s="140">
        <v>43282</v>
      </c>
      <c r="B27" s="204">
        <v>3.48</v>
      </c>
      <c r="C27" s="206">
        <v>2.06</v>
      </c>
      <c r="D27" s="209"/>
      <c r="E27" s="209"/>
    </row>
    <row r="28" spans="1:5">
      <c r="A28" s="140">
        <v>43313</v>
      </c>
      <c r="B28" s="204">
        <v>3.45</v>
      </c>
      <c r="C28" s="206">
        <v>2.04</v>
      </c>
      <c r="D28" s="209"/>
      <c r="E28" s="209"/>
    </row>
    <row r="29" spans="1:5">
      <c r="A29" s="140">
        <v>43344</v>
      </c>
      <c r="B29" s="204">
        <v>3.67</v>
      </c>
      <c r="C29" s="206">
        <v>2.11</v>
      </c>
      <c r="D29" s="209"/>
      <c r="E29" s="209"/>
    </row>
    <row r="30" spans="1:5">
      <c r="A30" s="140">
        <v>43374</v>
      </c>
      <c r="B30" s="204">
        <v>3.61</v>
      </c>
      <c r="C30" s="206">
        <v>2.02</v>
      </c>
      <c r="D30" s="209"/>
      <c r="E30" s="209"/>
    </row>
    <row r="31" spans="1:5">
      <c r="A31" s="140">
        <v>43405</v>
      </c>
      <c r="B31" s="204">
        <v>3.52</v>
      </c>
      <c r="C31" s="206">
        <v>2.04</v>
      </c>
      <c r="D31" s="209"/>
      <c r="E31" s="209"/>
    </row>
    <row r="32" spans="1:5">
      <c r="A32" s="140">
        <v>43435</v>
      </c>
      <c r="B32" s="204">
        <v>3.2</v>
      </c>
      <c r="C32" s="206">
        <v>1.97</v>
      </c>
      <c r="D32" s="209"/>
      <c r="E32" s="209"/>
    </row>
    <row r="33" spans="1:5">
      <c r="A33" s="140">
        <v>43466</v>
      </c>
      <c r="B33" s="204">
        <v>3.27</v>
      </c>
      <c r="C33" s="206">
        <v>2.09</v>
      </c>
      <c r="D33" s="209"/>
      <c r="E33" s="209"/>
    </row>
    <row r="34" spans="1:5">
      <c r="A34" s="140">
        <v>43497</v>
      </c>
      <c r="B34" s="204">
        <v>3.64</v>
      </c>
      <c r="C34" s="206">
        <v>2.14</v>
      </c>
      <c r="D34" s="209"/>
      <c r="E34" s="209"/>
    </row>
    <row r="35" spans="1:5">
      <c r="A35" s="140">
        <v>43525</v>
      </c>
      <c r="B35" s="204">
        <v>3.82</v>
      </c>
      <c r="C35" s="206">
        <v>2.0299999999999998</v>
      </c>
      <c r="D35" s="209"/>
      <c r="E35" s="209"/>
    </row>
    <row r="36" spans="1:5">
      <c r="A36" s="140">
        <v>43556</v>
      </c>
      <c r="B36" s="204">
        <v>3.66</v>
      </c>
      <c r="C36" s="206">
        <v>2.06</v>
      </c>
      <c r="D36" s="209"/>
      <c r="E36" s="209"/>
    </row>
    <row r="37" spans="1:5">
      <c r="A37" s="140">
        <v>43586</v>
      </c>
      <c r="B37" s="204">
        <v>4.1500000000000004</v>
      </c>
      <c r="C37" s="206">
        <v>2.21</v>
      </c>
      <c r="D37" s="209"/>
      <c r="E37" s="209"/>
    </row>
    <row r="38" spans="1:5">
      <c r="A38" s="140">
        <v>43617</v>
      </c>
      <c r="B38" s="204">
        <v>4.3</v>
      </c>
      <c r="C38" s="206">
        <v>2.29</v>
      </c>
      <c r="D38" s="209"/>
      <c r="E38" s="209"/>
    </row>
    <row r="39" spans="1:5">
      <c r="A39" s="140"/>
      <c r="B39" s="202"/>
      <c r="C39" s="203"/>
      <c r="D39" s="209"/>
      <c r="E39" s="209"/>
    </row>
    <row r="40" spans="1:5">
      <c r="A40" s="140"/>
      <c r="B40" s="202"/>
      <c r="C40" s="203"/>
      <c r="D40" s="209"/>
      <c r="E40" s="209"/>
    </row>
    <row r="41" spans="1:5">
      <c r="A41" s="140"/>
      <c r="B41" s="202"/>
      <c r="C41" s="203"/>
      <c r="D41" s="209"/>
      <c r="E41" s="209"/>
    </row>
    <row r="42" spans="1:5">
      <c r="A42" s="140"/>
      <c r="B42" s="202"/>
      <c r="C42" s="203"/>
      <c r="D42" s="209"/>
      <c r="E42" s="209"/>
    </row>
    <row r="43" spans="1:5">
      <c r="A43" s="140"/>
      <c r="B43" s="202"/>
      <c r="C43" s="203"/>
      <c r="D43" s="209"/>
      <c r="E43" s="209"/>
    </row>
    <row r="44" spans="1:5">
      <c r="A44" s="140"/>
      <c r="B44" s="202"/>
      <c r="C44" s="203"/>
      <c r="D44" s="209"/>
      <c r="E44" s="209"/>
    </row>
    <row r="45" spans="1:5">
      <c r="A45" s="207"/>
      <c r="B45" s="204"/>
      <c r="C45" s="206"/>
      <c r="D45" s="209"/>
      <c r="E45" s="209"/>
    </row>
    <row r="46" spans="1:5">
      <c r="A46" s="207"/>
      <c r="B46" s="204"/>
      <c r="C46" s="206"/>
      <c r="D46" s="209"/>
      <c r="E46" s="209"/>
    </row>
    <row r="47" spans="1:5">
      <c r="A47" s="207"/>
      <c r="B47" s="204"/>
      <c r="C47" s="206"/>
      <c r="D47" s="209"/>
      <c r="E47" s="209"/>
    </row>
    <row r="48" spans="1:5">
      <c r="A48" s="207"/>
      <c r="B48" s="204"/>
      <c r="C48" s="206"/>
      <c r="D48" s="209"/>
      <c r="E48" s="209"/>
    </row>
    <row r="49" spans="1:5">
      <c r="A49" s="207"/>
      <c r="B49" s="204"/>
      <c r="C49" s="206"/>
      <c r="D49" s="209"/>
      <c r="E49" s="209"/>
    </row>
    <row r="50" spans="1:5">
      <c r="A50" s="207"/>
      <c r="B50" s="204"/>
      <c r="C50" s="206"/>
      <c r="D50" s="209"/>
      <c r="E50" s="209"/>
    </row>
    <row r="51" spans="1:5">
      <c r="A51" s="207"/>
      <c r="B51" s="204"/>
      <c r="C51" s="206"/>
      <c r="D51" s="209"/>
      <c r="E51" s="209"/>
    </row>
    <row r="52" spans="1:5">
      <c r="A52" s="207"/>
      <c r="B52" s="204"/>
      <c r="C52" s="206"/>
      <c r="D52" s="209"/>
      <c r="E52" s="209"/>
    </row>
    <row r="53" spans="1:5">
      <c r="A53" s="207"/>
      <c r="B53" s="204"/>
      <c r="C53" s="206"/>
      <c r="D53" s="209"/>
      <c r="E53" s="209"/>
    </row>
    <row r="54" spans="1:5">
      <c r="A54" s="207"/>
      <c r="B54" s="204"/>
      <c r="C54" s="206"/>
      <c r="D54" s="209"/>
      <c r="E54" s="209"/>
    </row>
    <row r="55" spans="1:5">
      <c r="A55" s="207"/>
      <c r="B55" s="204"/>
      <c r="C55" s="206"/>
      <c r="D55" s="209"/>
      <c r="E55" s="209"/>
    </row>
    <row r="56" spans="1:5">
      <c r="A56" s="207"/>
      <c r="B56" s="204"/>
      <c r="C56" s="206"/>
      <c r="D56" s="209"/>
      <c r="E56" s="209"/>
    </row>
    <row r="57" spans="1:5">
      <c r="A57" s="207"/>
      <c r="B57" s="209"/>
      <c r="C57" s="209"/>
      <c r="D57" s="209"/>
      <c r="E57" s="209"/>
    </row>
    <row r="58" spans="1:5">
      <c r="A58" s="207"/>
      <c r="B58" s="209"/>
      <c r="C58" s="209"/>
      <c r="D58" s="209"/>
      <c r="E58" s="209"/>
    </row>
    <row r="59" spans="1:5">
      <c r="A59" s="207"/>
      <c r="B59" s="209"/>
      <c r="C59" s="209"/>
      <c r="D59" s="209"/>
      <c r="E59" s="209"/>
    </row>
    <row r="60" spans="1:5">
      <c r="A60" s="207"/>
      <c r="B60" s="209"/>
      <c r="C60" s="209"/>
      <c r="D60" s="209"/>
      <c r="E60" s="209"/>
    </row>
    <row r="61" spans="1:5">
      <c r="A61" s="207"/>
      <c r="B61" s="209"/>
      <c r="C61" s="209"/>
      <c r="D61" s="209"/>
      <c r="E61" s="209"/>
    </row>
    <row r="62" spans="1:5">
      <c r="A62" s="207"/>
      <c r="B62" s="209"/>
      <c r="C62" s="209"/>
      <c r="D62" s="209"/>
      <c r="E62" s="209"/>
    </row>
    <row r="63" spans="1:5">
      <c r="A63" s="207"/>
      <c r="B63" s="209"/>
      <c r="C63" s="209"/>
      <c r="D63" s="209"/>
      <c r="E63" s="209"/>
    </row>
    <row r="64" spans="1:5">
      <c r="A64" s="207"/>
      <c r="B64" s="209"/>
      <c r="C64" s="209"/>
      <c r="D64" s="209"/>
      <c r="E64" s="209"/>
    </row>
    <row r="65" spans="1:5">
      <c r="A65" s="207"/>
      <c r="B65" s="209"/>
      <c r="C65" s="209"/>
      <c r="D65" s="209"/>
      <c r="E65" s="209"/>
    </row>
    <row r="66" spans="1:5">
      <c r="A66" s="207"/>
      <c r="B66" s="209"/>
      <c r="C66" s="209"/>
      <c r="D66" s="209"/>
      <c r="E66" s="209"/>
    </row>
    <row r="67" spans="1:5">
      <c r="A67" s="207"/>
      <c r="B67" s="209"/>
      <c r="C67" s="209"/>
      <c r="D67" s="209"/>
      <c r="E67" s="209"/>
    </row>
    <row r="68" spans="1:5">
      <c r="A68" s="207"/>
      <c r="B68" s="209"/>
      <c r="C68" s="209"/>
      <c r="D68" s="209"/>
      <c r="E68" s="209"/>
    </row>
    <row r="69" spans="1:5">
      <c r="A69" s="207"/>
      <c r="B69" s="209"/>
      <c r="C69" s="209"/>
      <c r="D69" s="209"/>
      <c r="E69" s="209"/>
    </row>
    <row r="70" spans="1:5">
      <c r="A70" s="207"/>
      <c r="B70" s="209"/>
      <c r="C70" s="209"/>
      <c r="D70" s="209"/>
      <c r="E70" s="209"/>
    </row>
    <row r="71" spans="1:5">
      <c r="A71" s="207"/>
      <c r="B71" s="209"/>
      <c r="C71" s="209"/>
      <c r="D71" s="209"/>
      <c r="E71" s="209"/>
    </row>
    <row r="72" spans="1:5">
      <c r="A72" s="207"/>
      <c r="B72" s="209"/>
      <c r="C72" s="209"/>
      <c r="D72" s="209"/>
      <c r="E72" s="209"/>
    </row>
    <row r="73" spans="1:5">
      <c r="A73" s="207"/>
      <c r="B73" s="209"/>
      <c r="C73" s="209"/>
      <c r="D73" s="209"/>
      <c r="E73" s="209"/>
    </row>
    <row r="74" spans="1:5">
      <c r="A74" s="207"/>
      <c r="B74" s="209"/>
      <c r="C74" s="209"/>
      <c r="D74" s="209"/>
      <c r="E74" s="209"/>
    </row>
    <row r="75" spans="1:5">
      <c r="A75" s="207"/>
      <c r="B75" s="209"/>
      <c r="C75" s="209"/>
      <c r="D75" s="209"/>
      <c r="E75" s="209"/>
    </row>
    <row r="76" spans="1:5">
      <c r="A76" s="207"/>
      <c r="B76" s="209"/>
      <c r="C76" s="209"/>
      <c r="D76" s="209"/>
      <c r="E76" s="209"/>
    </row>
    <row r="77" spans="1:5">
      <c r="A77" s="207"/>
      <c r="B77" s="209"/>
      <c r="C77" s="209"/>
      <c r="D77" s="209"/>
      <c r="E77" s="209"/>
    </row>
    <row r="78" spans="1:5">
      <c r="A78" s="207"/>
      <c r="B78" s="209"/>
      <c r="C78" s="209"/>
      <c r="D78" s="209"/>
      <c r="E78" s="209"/>
    </row>
    <row r="79" spans="1:5">
      <c r="A79" s="207"/>
      <c r="B79" s="209"/>
      <c r="C79" s="209"/>
      <c r="D79" s="209"/>
      <c r="E79" s="209"/>
    </row>
    <row r="80" spans="1:5">
      <c r="A80" s="207"/>
      <c r="B80" s="209"/>
      <c r="C80" s="209"/>
      <c r="D80" s="209"/>
      <c r="E80" s="209"/>
    </row>
    <row r="81" spans="1:5">
      <c r="A81" s="207"/>
      <c r="B81" s="209"/>
      <c r="C81" s="209"/>
      <c r="D81" s="209"/>
      <c r="E81" s="209"/>
    </row>
    <row r="82" spans="1:5">
      <c r="A82" s="207"/>
      <c r="B82" s="209"/>
      <c r="C82" s="209"/>
      <c r="D82" s="209"/>
      <c r="E82" s="209"/>
    </row>
    <row r="83" spans="1:5">
      <c r="A83" s="207"/>
      <c r="B83" s="209"/>
      <c r="C83" s="209"/>
      <c r="D83" s="209"/>
      <c r="E83" s="209"/>
    </row>
    <row r="84" spans="1:5">
      <c r="A84" s="207"/>
      <c r="B84" s="209"/>
      <c r="C84" s="209"/>
      <c r="D84" s="209"/>
      <c r="E84" s="209"/>
    </row>
    <row r="85" spans="1:5">
      <c r="A85" s="207"/>
      <c r="B85" s="209"/>
      <c r="C85" s="209"/>
      <c r="D85" s="209"/>
      <c r="E85" s="209"/>
    </row>
    <row r="86" spans="1:5">
      <c r="A86" s="207"/>
      <c r="B86" s="209"/>
      <c r="C86" s="209"/>
      <c r="D86" s="209"/>
      <c r="E86" s="209"/>
    </row>
    <row r="87" spans="1:5">
      <c r="A87" s="207"/>
    </row>
    <row r="88" spans="1:5">
      <c r="A88" s="207"/>
    </row>
    <row r="89" spans="1:5">
      <c r="A89" s="207"/>
    </row>
    <row r="90" spans="1:5">
      <c r="A90" s="207"/>
    </row>
    <row r="91" spans="1:5">
      <c r="A91" s="207"/>
    </row>
    <row r="92" spans="1:5">
      <c r="A92" s="207"/>
    </row>
  </sheetData>
  <pageMargins left="0.511811024" right="0.511811024" top="0.78740157499999996" bottom="0.78740157499999996" header="0.31496062000000002" footer="0.3149606200000000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Planilha33">
    <tabColor theme="0" tint="-0.14999847407452621"/>
  </sheetPr>
  <dimension ref="A1:E80"/>
  <sheetViews>
    <sheetView showGridLines="0" workbookViewId="0"/>
  </sheetViews>
  <sheetFormatPr defaultColWidth="9" defaultRowHeight="12.75"/>
  <cols>
    <col min="1" max="1" width="10" style="44" customWidth="1"/>
    <col min="2" max="5" width="16.875" style="44" customWidth="1"/>
    <col min="6" max="16384" width="9" style="44"/>
  </cols>
  <sheetData>
    <row r="1" spans="1:5" s="117" customFormat="1" ht="15.75">
      <c r="A1" s="17" t="s">
        <v>10</v>
      </c>
    </row>
    <row r="2" spans="1:5" s="117" customFormat="1" ht="15"/>
    <row r="3" spans="1:5" s="117" customFormat="1" ht="15.75">
      <c r="A3" s="122" t="s">
        <v>356</v>
      </c>
    </row>
    <row r="4" spans="1:5" s="117" customFormat="1" ht="15">
      <c r="A4" s="117" t="s">
        <v>148</v>
      </c>
    </row>
    <row r="6" spans="1:5">
      <c r="E6" s="92" t="s">
        <v>357</v>
      </c>
    </row>
    <row r="7" spans="1:5" ht="25.5">
      <c r="B7" s="93" t="s">
        <v>358</v>
      </c>
      <c r="C7" s="93" t="s">
        <v>359</v>
      </c>
      <c r="D7" s="93" t="s">
        <v>360</v>
      </c>
      <c r="E7" s="93" t="s">
        <v>220</v>
      </c>
    </row>
    <row r="8" spans="1:5">
      <c r="A8" s="90">
        <v>41609</v>
      </c>
      <c r="B8" s="91">
        <v>6.59</v>
      </c>
      <c r="C8" s="91">
        <v>28.19</v>
      </c>
      <c r="D8" s="91">
        <v>11.88</v>
      </c>
      <c r="E8" s="91">
        <v>14.91</v>
      </c>
    </row>
    <row r="9" spans="1:5">
      <c r="A9" s="90">
        <v>41640</v>
      </c>
      <c r="B9" s="91">
        <v>6.67</v>
      </c>
      <c r="C9" s="91">
        <v>27.64</v>
      </c>
      <c r="D9" s="91">
        <v>14.54</v>
      </c>
      <c r="E9" s="91">
        <v>15.14</v>
      </c>
    </row>
    <row r="10" spans="1:5">
      <c r="A10" s="90">
        <v>41671</v>
      </c>
      <c r="B10" s="91">
        <v>6.68</v>
      </c>
      <c r="C10" s="91">
        <v>27.3</v>
      </c>
      <c r="D10" s="91">
        <v>14.23</v>
      </c>
      <c r="E10" s="91">
        <v>15.04</v>
      </c>
    </row>
    <row r="11" spans="1:5">
      <c r="A11" s="90">
        <v>41699</v>
      </c>
      <c r="B11" s="91">
        <v>6.8</v>
      </c>
      <c r="C11" s="91">
        <v>25.39</v>
      </c>
      <c r="D11" s="91">
        <v>14.1</v>
      </c>
      <c r="E11" s="91">
        <v>14.46</v>
      </c>
    </row>
    <row r="12" spans="1:5">
      <c r="A12" s="90">
        <v>41730</v>
      </c>
      <c r="B12" s="91">
        <v>6.88</v>
      </c>
      <c r="C12" s="91">
        <v>25.41</v>
      </c>
      <c r="D12" s="91">
        <v>14.09</v>
      </c>
      <c r="E12" s="91">
        <v>14.59</v>
      </c>
    </row>
    <row r="13" spans="1:5">
      <c r="A13" s="90">
        <v>41760</v>
      </c>
      <c r="B13" s="91">
        <v>6.62</v>
      </c>
      <c r="C13" s="91">
        <v>24.27</v>
      </c>
      <c r="D13" s="91">
        <v>12.98</v>
      </c>
      <c r="E13" s="91">
        <v>13.98</v>
      </c>
    </row>
    <row r="14" spans="1:5">
      <c r="A14" s="90">
        <v>41791</v>
      </c>
      <c r="B14" s="91">
        <v>6.51</v>
      </c>
      <c r="C14" s="91">
        <v>22.07</v>
      </c>
      <c r="D14" s="91">
        <v>11.37</v>
      </c>
      <c r="E14" s="91">
        <v>13.02</v>
      </c>
    </row>
    <row r="15" spans="1:5">
      <c r="A15" s="90">
        <v>41821</v>
      </c>
      <c r="B15" s="91">
        <v>6.23</v>
      </c>
      <c r="C15" s="91">
        <v>21.61</v>
      </c>
      <c r="D15" s="91">
        <v>10.83</v>
      </c>
      <c r="E15" s="91">
        <v>12.68</v>
      </c>
    </row>
    <row r="16" spans="1:5">
      <c r="A16" s="90">
        <v>41852</v>
      </c>
      <c r="B16" s="91">
        <v>5.98</v>
      </c>
      <c r="C16" s="91">
        <v>21.07</v>
      </c>
      <c r="D16" s="91">
        <v>9.5500000000000007</v>
      </c>
      <c r="E16" s="91">
        <v>12.23</v>
      </c>
    </row>
    <row r="17" spans="1:5">
      <c r="A17" s="90">
        <v>41883</v>
      </c>
      <c r="B17" s="91">
        <v>5.94</v>
      </c>
      <c r="C17" s="91">
        <v>20</v>
      </c>
      <c r="D17" s="91">
        <v>16.079999999999998</v>
      </c>
      <c r="E17" s="91">
        <v>12.54</v>
      </c>
    </row>
    <row r="18" spans="1:5">
      <c r="A18" s="90">
        <v>41913</v>
      </c>
      <c r="B18" s="91">
        <v>6.03</v>
      </c>
      <c r="C18" s="91">
        <v>19.86</v>
      </c>
      <c r="D18" s="91">
        <v>19.809999999999999</v>
      </c>
      <c r="E18" s="91">
        <v>12.95</v>
      </c>
    </row>
    <row r="19" spans="1:5">
      <c r="A19" s="90">
        <v>41944</v>
      </c>
      <c r="B19" s="91">
        <v>5.85</v>
      </c>
      <c r="C19" s="91">
        <v>18.96</v>
      </c>
      <c r="D19" s="91">
        <v>19.68</v>
      </c>
      <c r="E19" s="91">
        <v>12.53</v>
      </c>
    </row>
    <row r="20" spans="1:5">
      <c r="A20" s="90">
        <v>41974</v>
      </c>
      <c r="B20" s="91">
        <v>6.21</v>
      </c>
      <c r="C20" s="91">
        <v>17.34</v>
      </c>
      <c r="D20" s="91">
        <v>18.850000000000001</v>
      </c>
      <c r="E20" s="91">
        <v>12.02</v>
      </c>
    </row>
    <row r="21" spans="1:5">
      <c r="A21" s="90">
        <v>42005</v>
      </c>
      <c r="B21" s="91">
        <v>6.3</v>
      </c>
      <c r="C21" s="91">
        <v>17.11</v>
      </c>
      <c r="D21" s="91">
        <v>17.36</v>
      </c>
      <c r="E21" s="91">
        <v>11.86</v>
      </c>
    </row>
    <row r="22" spans="1:5">
      <c r="A22" s="90">
        <v>42036</v>
      </c>
      <c r="B22" s="91">
        <v>5.81</v>
      </c>
      <c r="C22" s="91">
        <v>16.329999999999998</v>
      </c>
      <c r="D22" s="91">
        <v>19.71</v>
      </c>
      <c r="E22" s="91">
        <v>11.58</v>
      </c>
    </row>
    <row r="23" spans="1:5">
      <c r="A23" s="90">
        <v>42064</v>
      </c>
      <c r="B23" s="91">
        <v>5.7</v>
      </c>
      <c r="C23" s="91">
        <v>16.25</v>
      </c>
      <c r="D23" s="91">
        <v>23.28</v>
      </c>
      <c r="E23" s="91">
        <v>11.88</v>
      </c>
    </row>
    <row r="24" spans="1:5">
      <c r="A24" s="90">
        <v>42095</v>
      </c>
      <c r="B24" s="91">
        <v>5.24</v>
      </c>
      <c r="C24" s="91">
        <v>14.81</v>
      </c>
      <c r="D24" s="91">
        <v>20.309999999999999</v>
      </c>
      <c r="E24" s="91">
        <v>10.8</v>
      </c>
    </row>
    <row r="25" spans="1:5">
      <c r="A25" s="90">
        <v>42125</v>
      </c>
      <c r="B25" s="91">
        <v>4.9400000000000004</v>
      </c>
      <c r="C25" s="91">
        <v>13.89</v>
      </c>
      <c r="D25" s="91">
        <v>22.3</v>
      </c>
      <c r="E25" s="91">
        <v>10.51</v>
      </c>
    </row>
    <row r="26" spans="1:5">
      <c r="A26" s="90">
        <v>42156</v>
      </c>
      <c r="B26" s="91">
        <v>5.0999999999999996</v>
      </c>
      <c r="C26" s="91">
        <v>12.46</v>
      </c>
      <c r="D26" s="91">
        <v>21.33</v>
      </c>
      <c r="E26" s="91">
        <v>9.92</v>
      </c>
    </row>
    <row r="27" spans="1:5">
      <c r="A27" s="90">
        <v>42186</v>
      </c>
      <c r="B27" s="91">
        <v>4.9400000000000004</v>
      </c>
      <c r="C27" s="91">
        <v>12.31</v>
      </c>
      <c r="D27" s="91">
        <v>22.92</v>
      </c>
      <c r="E27" s="91">
        <v>9.99</v>
      </c>
    </row>
    <row r="28" spans="1:5">
      <c r="A28" s="90">
        <v>42217</v>
      </c>
      <c r="B28" s="91">
        <v>4.88</v>
      </c>
      <c r="C28" s="91">
        <v>11.77</v>
      </c>
      <c r="D28" s="91">
        <v>24.39</v>
      </c>
      <c r="E28" s="91">
        <v>9.9</v>
      </c>
    </row>
    <row r="29" spans="1:5">
      <c r="A29" s="90">
        <v>42248</v>
      </c>
      <c r="B29" s="91">
        <v>4.25</v>
      </c>
      <c r="C29" s="91">
        <v>11.73</v>
      </c>
      <c r="D29" s="91">
        <v>23.15</v>
      </c>
      <c r="E29" s="91">
        <v>9.48</v>
      </c>
    </row>
    <row r="30" spans="1:5">
      <c r="A30" s="90">
        <v>42278</v>
      </c>
      <c r="B30" s="91">
        <v>3.38</v>
      </c>
      <c r="C30" s="91">
        <v>10.35</v>
      </c>
      <c r="D30" s="91">
        <v>20.38</v>
      </c>
      <c r="E30" s="91">
        <v>8.2100000000000009</v>
      </c>
    </row>
    <row r="31" spans="1:5">
      <c r="A31" s="90">
        <v>42309</v>
      </c>
      <c r="B31" s="91">
        <v>3.08</v>
      </c>
      <c r="C31" s="91">
        <v>9.4700000000000006</v>
      </c>
      <c r="D31" s="91">
        <v>18.39</v>
      </c>
      <c r="E31" s="91">
        <v>7.5</v>
      </c>
    </row>
    <row r="32" spans="1:5">
      <c r="A32" s="90">
        <v>42339</v>
      </c>
      <c r="B32" s="91">
        <v>2.0699999999999998</v>
      </c>
      <c r="C32" s="91">
        <v>9.23</v>
      </c>
      <c r="D32" s="91">
        <v>17.05</v>
      </c>
      <c r="E32" s="91">
        <v>6.79</v>
      </c>
    </row>
    <row r="33" spans="1:5">
      <c r="A33" s="90">
        <v>42370</v>
      </c>
      <c r="B33" s="91">
        <v>1.18</v>
      </c>
      <c r="C33" s="91">
        <v>8.42</v>
      </c>
      <c r="D33" s="91">
        <v>17.510000000000002</v>
      </c>
      <c r="E33" s="91">
        <v>6.11</v>
      </c>
    </row>
    <row r="34" spans="1:5">
      <c r="A34" s="90">
        <v>42401</v>
      </c>
      <c r="B34" s="91">
        <v>0.69</v>
      </c>
      <c r="C34" s="91">
        <v>7.75</v>
      </c>
      <c r="D34" s="91">
        <v>14.85</v>
      </c>
      <c r="E34" s="91">
        <v>5.32</v>
      </c>
    </row>
    <row r="35" spans="1:5">
      <c r="A35" s="90">
        <v>42430</v>
      </c>
      <c r="B35" s="91">
        <v>-0.96</v>
      </c>
      <c r="C35" s="91">
        <v>7.06</v>
      </c>
      <c r="D35" s="91">
        <v>7.27</v>
      </c>
      <c r="E35" s="91">
        <v>3.4</v>
      </c>
    </row>
    <row r="36" spans="1:5">
      <c r="A36" s="90">
        <v>42461</v>
      </c>
      <c r="B36" s="91">
        <v>-1.34</v>
      </c>
      <c r="C36" s="91">
        <v>6.09</v>
      </c>
      <c r="D36" s="91">
        <v>7.85</v>
      </c>
      <c r="E36" s="91">
        <v>2.9</v>
      </c>
    </row>
    <row r="37" spans="1:5">
      <c r="A37" s="90">
        <v>42491</v>
      </c>
      <c r="B37" s="91">
        <v>-2.0299999999999998</v>
      </c>
      <c r="C37" s="91">
        <v>5.38</v>
      </c>
      <c r="D37" s="91">
        <v>6.5</v>
      </c>
      <c r="E37" s="91">
        <v>2.14</v>
      </c>
    </row>
    <row r="38" spans="1:5">
      <c r="A38" s="90">
        <v>42522</v>
      </c>
      <c r="B38" s="91">
        <v>-2.98</v>
      </c>
      <c r="C38" s="91">
        <v>4.6399999999999997</v>
      </c>
      <c r="D38" s="91">
        <v>3.49</v>
      </c>
      <c r="E38" s="91">
        <v>1.03</v>
      </c>
    </row>
    <row r="39" spans="1:5">
      <c r="A39" s="90">
        <v>42552</v>
      </c>
      <c r="B39" s="91">
        <v>-3.11</v>
      </c>
      <c r="C39" s="91">
        <v>3.87</v>
      </c>
      <c r="D39" s="91">
        <v>0.77</v>
      </c>
      <c r="E39" s="91">
        <v>0.34</v>
      </c>
    </row>
    <row r="40" spans="1:5">
      <c r="A40" s="90">
        <v>42583</v>
      </c>
      <c r="B40" s="91">
        <v>-3.61</v>
      </c>
      <c r="C40" s="91">
        <v>3.02</v>
      </c>
      <c r="D40" s="91">
        <v>-1.84</v>
      </c>
      <c r="E40" s="91">
        <v>-0.56999999999999995</v>
      </c>
    </row>
    <row r="41" spans="1:5">
      <c r="A41" s="90">
        <v>42614</v>
      </c>
      <c r="B41" s="91">
        <v>-3.76</v>
      </c>
      <c r="C41" s="91">
        <v>1.65</v>
      </c>
      <c r="D41" s="91">
        <v>-5</v>
      </c>
      <c r="E41" s="91">
        <v>-1.61</v>
      </c>
    </row>
    <row r="42" spans="1:5">
      <c r="A42" s="90">
        <v>42644</v>
      </c>
      <c r="B42" s="91">
        <v>-3.23</v>
      </c>
      <c r="C42" s="91">
        <v>1.1100000000000001</v>
      </c>
      <c r="D42" s="91">
        <v>-5.57</v>
      </c>
      <c r="E42" s="91">
        <v>-1.67</v>
      </c>
    </row>
    <row r="43" spans="1:5">
      <c r="A43" s="90">
        <v>42675</v>
      </c>
      <c r="B43" s="91">
        <v>-3.72</v>
      </c>
      <c r="C43" s="91">
        <v>0.54</v>
      </c>
      <c r="D43" s="91">
        <v>-5.7</v>
      </c>
      <c r="E43" s="91">
        <v>-2.15</v>
      </c>
    </row>
    <row r="44" spans="1:5">
      <c r="A44" s="90">
        <v>42705</v>
      </c>
      <c r="B44" s="91">
        <v>-3.55</v>
      </c>
      <c r="C44" s="91">
        <v>-0.99</v>
      </c>
      <c r="D44" s="91">
        <v>-11.62</v>
      </c>
      <c r="E44" s="91">
        <v>-3.47</v>
      </c>
    </row>
    <row r="45" spans="1:5">
      <c r="A45" s="90">
        <v>42736</v>
      </c>
      <c r="B45" s="91">
        <v>-3.28</v>
      </c>
      <c r="C45" s="91">
        <v>-1.1100000000000001</v>
      </c>
      <c r="D45" s="91">
        <v>-13.86</v>
      </c>
      <c r="E45" s="91">
        <v>-3.7</v>
      </c>
    </row>
    <row r="46" spans="1:5">
      <c r="A46" s="90">
        <v>42767</v>
      </c>
      <c r="B46" s="91">
        <v>-2.59</v>
      </c>
      <c r="C46" s="91">
        <v>-0.97</v>
      </c>
      <c r="D46" s="91">
        <v>-13.9</v>
      </c>
      <c r="E46" s="91">
        <v>-3.34</v>
      </c>
    </row>
    <row r="47" spans="1:5">
      <c r="A47" s="90">
        <v>42795</v>
      </c>
      <c r="B47" s="91">
        <v>-1.43</v>
      </c>
      <c r="C47" s="91">
        <v>-1.08</v>
      </c>
      <c r="D47" s="91">
        <v>-11.1</v>
      </c>
      <c r="E47" s="91">
        <v>-2.48</v>
      </c>
    </row>
    <row r="48" spans="1:5">
      <c r="A48" s="90">
        <v>42826</v>
      </c>
      <c r="B48" s="91">
        <v>-1.26</v>
      </c>
      <c r="C48" s="91">
        <v>-1.07</v>
      </c>
      <c r="D48" s="91">
        <v>-10.89</v>
      </c>
      <c r="E48" s="91">
        <v>-2.37</v>
      </c>
    </row>
    <row r="49" spans="1:5">
      <c r="A49" s="90">
        <v>42856</v>
      </c>
      <c r="B49" s="91">
        <v>-1.08</v>
      </c>
      <c r="C49" s="91">
        <v>-1.21</v>
      </c>
      <c r="D49" s="91">
        <v>-11.68</v>
      </c>
      <c r="E49" s="91">
        <v>-2.46</v>
      </c>
    </row>
    <row r="50" spans="1:5">
      <c r="A50" s="90">
        <v>42887</v>
      </c>
      <c r="B50" s="91">
        <v>-0.37</v>
      </c>
      <c r="C50" s="91">
        <v>-0.78</v>
      </c>
      <c r="D50" s="91">
        <v>-9.5500000000000007</v>
      </c>
      <c r="E50" s="91">
        <v>-1.68</v>
      </c>
    </row>
    <row r="51" spans="1:5">
      <c r="A51" s="90">
        <v>42917</v>
      </c>
      <c r="B51" s="91">
        <v>-1.43</v>
      </c>
      <c r="C51" s="91">
        <v>-0.97</v>
      </c>
      <c r="D51" s="91">
        <v>-11.65</v>
      </c>
      <c r="E51" s="91">
        <v>-2.4900000000000002</v>
      </c>
    </row>
    <row r="52" spans="1:5">
      <c r="A52" s="90">
        <v>42948</v>
      </c>
      <c r="B52" s="91">
        <v>-1.1000000000000001</v>
      </c>
      <c r="C52" s="91">
        <v>-1.29</v>
      </c>
      <c r="D52" s="91">
        <v>-12.17</v>
      </c>
      <c r="E52" s="91">
        <v>-2.54</v>
      </c>
    </row>
    <row r="53" spans="1:5">
      <c r="A53" s="90">
        <v>42979</v>
      </c>
      <c r="B53" s="91">
        <v>-0.81</v>
      </c>
      <c r="C53" s="91">
        <v>-1.52</v>
      </c>
      <c r="D53" s="91">
        <v>-11.72</v>
      </c>
      <c r="E53" s="91">
        <v>-2.44</v>
      </c>
    </row>
    <row r="54" spans="1:5">
      <c r="A54" s="90">
        <v>43009</v>
      </c>
      <c r="B54" s="91">
        <v>-0.72</v>
      </c>
      <c r="C54" s="91">
        <v>-1.26</v>
      </c>
      <c r="D54" s="91">
        <v>-10.32</v>
      </c>
      <c r="E54" s="91">
        <v>-2.11</v>
      </c>
    </row>
    <row r="55" spans="1:5">
      <c r="A55" s="90">
        <v>43040</v>
      </c>
      <c r="B55" s="91">
        <v>0.14000000000000001</v>
      </c>
      <c r="C55" s="91">
        <v>-1.22</v>
      </c>
      <c r="D55" s="91">
        <v>-11.73</v>
      </c>
      <c r="E55" s="91">
        <v>-1.89</v>
      </c>
    </row>
    <row r="56" spans="1:5">
      <c r="A56" s="90">
        <v>43070</v>
      </c>
      <c r="B56" s="91">
        <v>0.98</v>
      </c>
      <c r="C56" s="91">
        <v>-1.34</v>
      </c>
      <c r="D56" s="91">
        <v>-9.93</v>
      </c>
      <c r="E56" s="91">
        <v>-1.3</v>
      </c>
    </row>
    <row r="57" spans="1:5">
      <c r="A57" s="90">
        <v>43101</v>
      </c>
      <c r="B57" s="91">
        <v>1.83</v>
      </c>
      <c r="C57" s="91">
        <v>-1.78</v>
      </c>
      <c r="D57" s="91">
        <v>-9.43</v>
      </c>
      <c r="E57" s="91">
        <v>-1.05</v>
      </c>
    </row>
    <row r="58" spans="1:5">
      <c r="A58" s="90">
        <v>43132</v>
      </c>
      <c r="B58" s="91">
        <v>1.71</v>
      </c>
      <c r="C58" s="91">
        <v>-1.93</v>
      </c>
      <c r="D58" s="91">
        <v>-9.69</v>
      </c>
      <c r="E58" s="91">
        <v>-1.19</v>
      </c>
    </row>
    <row r="59" spans="1:5">
      <c r="A59" s="90">
        <v>43160</v>
      </c>
      <c r="B59" s="91">
        <v>2.95</v>
      </c>
      <c r="C59" s="91">
        <v>-1.92</v>
      </c>
      <c r="D59" s="91">
        <v>-10.18</v>
      </c>
      <c r="E59" s="91">
        <v>-0.69</v>
      </c>
    </row>
    <row r="60" spans="1:5">
      <c r="A60" s="90">
        <v>43191</v>
      </c>
      <c r="B60" s="91">
        <v>4.1900000000000004</v>
      </c>
      <c r="C60" s="91">
        <v>-1.95</v>
      </c>
      <c r="D60" s="91">
        <v>-10.17</v>
      </c>
      <c r="E60" s="91">
        <v>-0.15</v>
      </c>
    </row>
    <row r="61" spans="1:5">
      <c r="A61" s="90">
        <v>43221</v>
      </c>
      <c r="B61" s="91">
        <v>5.3</v>
      </c>
      <c r="C61" s="91">
        <v>-1.94</v>
      </c>
      <c r="D61" s="91">
        <v>-9.33</v>
      </c>
      <c r="E61" s="91">
        <v>0.43</v>
      </c>
    </row>
    <row r="62" spans="1:5">
      <c r="A62" s="90">
        <v>43252</v>
      </c>
      <c r="B62" s="91">
        <v>6.3</v>
      </c>
      <c r="C62" s="91">
        <v>-2.14</v>
      </c>
      <c r="D62" s="91">
        <v>-9.1300000000000008</v>
      </c>
      <c r="E62" s="91">
        <v>0.81</v>
      </c>
    </row>
    <row r="63" spans="1:5">
      <c r="A63" s="90">
        <v>43282</v>
      </c>
      <c r="B63" s="91">
        <v>8.33</v>
      </c>
      <c r="C63" s="91">
        <v>-2.21</v>
      </c>
      <c r="D63" s="91">
        <v>-7.15</v>
      </c>
      <c r="E63" s="91">
        <v>1.88</v>
      </c>
    </row>
    <row r="64" spans="1:5">
      <c r="A64" s="90">
        <v>43313</v>
      </c>
      <c r="B64" s="91">
        <v>9.66</v>
      </c>
      <c r="C64" s="91">
        <v>-1.39</v>
      </c>
      <c r="D64" s="91">
        <v>-4.8099999999999996</v>
      </c>
      <c r="E64" s="91">
        <v>3.13</v>
      </c>
    </row>
    <row r="65" spans="1:5">
      <c r="A65" s="90">
        <v>43344</v>
      </c>
      <c r="B65" s="91">
        <v>10.44</v>
      </c>
      <c r="C65" s="91">
        <v>-1.06</v>
      </c>
      <c r="D65" s="91">
        <v>-5.6</v>
      </c>
      <c r="E65" s="91">
        <v>3.57</v>
      </c>
    </row>
    <row r="66" spans="1:5">
      <c r="A66" s="90">
        <v>43374</v>
      </c>
      <c r="B66" s="91">
        <v>10.46</v>
      </c>
      <c r="C66" s="91">
        <v>-1.01</v>
      </c>
      <c r="D66" s="91">
        <v>-7.47</v>
      </c>
      <c r="E66" s="91">
        <v>3.4</v>
      </c>
    </row>
    <row r="67" spans="1:5">
      <c r="A67" s="90">
        <v>43405</v>
      </c>
      <c r="B67" s="91">
        <v>11.36</v>
      </c>
      <c r="C67" s="91">
        <v>-0.57999999999999996</v>
      </c>
      <c r="D67" s="91">
        <v>-6.3</v>
      </c>
      <c r="E67" s="91">
        <v>4.17</v>
      </c>
    </row>
    <row r="68" spans="1:5">
      <c r="A68" s="90">
        <v>43435</v>
      </c>
      <c r="B68" s="91">
        <v>11.69</v>
      </c>
      <c r="C68" s="91">
        <v>-0.02</v>
      </c>
      <c r="D68" s="91">
        <v>-3.28</v>
      </c>
      <c r="E68" s="91">
        <v>4.9800000000000004</v>
      </c>
    </row>
    <row r="69" spans="1:5">
      <c r="A69" s="90">
        <v>43466</v>
      </c>
      <c r="B69" s="91">
        <v>11.51</v>
      </c>
      <c r="C69" s="91">
        <v>-0.25</v>
      </c>
      <c r="D69" s="91">
        <v>-3.45</v>
      </c>
      <c r="E69" s="91">
        <v>4.79</v>
      </c>
    </row>
    <row r="70" spans="1:5">
      <c r="A70" s="90">
        <v>43497</v>
      </c>
      <c r="B70" s="91">
        <v>12.39</v>
      </c>
      <c r="C70" s="91">
        <v>-0.55000000000000004</v>
      </c>
      <c r="D70" s="91">
        <v>-2.37</v>
      </c>
      <c r="E70" s="91">
        <v>5.18</v>
      </c>
    </row>
    <row r="71" spans="1:5">
      <c r="A71" s="90">
        <v>43525</v>
      </c>
      <c r="B71" s="91">
        <v>12.78</v>
      </c>
      <c r="C71" s="91">
        <v>-0.82</v>
      </c>
      <c r="D71" s="91">
        <v>-1.87</v>
      </c>
      <c r="E71" s="91">
        <v>5.35</v>
      </c>
    </row>
    <row r="72" spans="1:5">
      <c r="A72" s="90">
        <v>43556</v>
      </c>
      <c r="B72" s="91">
        <v>12.37</v>
      </c>
      <c r="C72" s="91">
        <v>-0.84</v>
      </c>
      <c r="D72" s="91">
        <v>-2.61</v>
      </c>
      <c r="E72" s="91">
        <v>5.0999999999999996</v>
      </c>
    </row>
    <row r="73" spans="1:5">
      <c r="A73" s="90">
        <v>43586</v>
      </c>
      <c r="B73" s="91">
        <v>12.71</v>
      </c>
      <c r="C73" s="91">
        <v>-0.72</v>
      </c>
      <c r="D73" s="91">
        <v>-4.1399999999999997</v>
      </c>
      <c r="E73" s="91">
        <v>5.18</v>
      </c>
    </row>
    <row r="74" spans="1:5">
      <c r="A74" s="90">
        <v>43617</v>
      </c>
      <c r="B74" s="91">
        <v>12.92</v>
      </c>
      <c r="C74" s="91">
        <v>-1.21</v>
      </c>
      <c r="D74" s="91">
        <v>-7.36</v>
      </c>
      <c r="E74" s="91">
        <v>4.7699999999999996</v>
      </c>
    </row>
    <row r="75" spans="1:5">
      <c r="A75" s="90">
        <v>43647</v>
      </c>
      <c r="B75" s="91">
        <v>13.18</v>
      </c>
      <c r="C75" s="91">
        <v>-1.22</v>
      </c>
      <c r="D75" s="91">
        <v>-8.0500000000000007</v>
      </c>
      <c r="E75" s="91">
        <v>4.84</v>
      </c>
    </row>
    <row r="76" spans="1:5">
      <c r="A76" s="90">
        <v>43678</v>
      </c>
      <c r="B76" s="91">
        <v>13.32</v>
      </c>
      <c r="C76" s="91">
        <v>-1.1599999999999999</v>
      </c>
      <c r="D76" s="91">
        <v>-8.64</v>
      </c>
      <c r="E76" s="91">
        <v>4.9000000000000004</v>
      </c>
    </row>
    <row r="77" spans="1:5">
      <c r="A77" s="90">
        <v>43709</v>
      </c>
      <c r="B77" s="91">
        <v>14.21</v>
      </c>
      <c r="C77" s="91">
        <v>-0.8</v>
      </c>
      <c r="D77" s="91">
        <v>-7.94</v>
      </c>
      <c r="E77" s="91">
        <v>5.62</v>
      </c>
    </row>
    <row r="78" spans="1:5">
      <c r="A78" s="90">
        <v>43739</v>
      </c>
      <c r="B78" s="91">
        <v>14.7</v>
      </c>
      <c r="C78" s="91">
        <v>-0.62</v>
      </c>
      <c r="D78" s="91">
        <v>-7.38</v>
      </c>
      <c r="E78" s="91">
        <v>6.03</v>
      </c>
    </row>
    <row r="79" spans="1:5">
      <c r="A79" s="90">
        <v>43770</v>
      </c>
      <c r="B79" s="91">
        <v>15.02</v>
      </c>
      <c r="C79" s="91">
        <v>-0.59</v>
      </c>
      <c r="D79" s="91">
        <v>-7.62</v>
      </c>
      <c r="E79" s="91">
        <v>6.23</v>
      </c>
    </row>
    <row r="80" spans="1:5">
      <c r="A80" s="90">
        <v>43800</v>
      </c>
      <c r="B80" s="91">
        <v>15.23</v>
      </c>
      <c r="C80" s="91">
        <v>-0.42</v>
      </c>
      <c r="D80" s="91">
        <v>-11.53</v>
      </c>
      <c r="E80" s="91">
        <v>6.1</v>
      </c>
    </row>
  </sheetData>
  <pageMargins left="0.511811024" right="0.511811024" top="0.78740157499999996" bottom="0.78740157499999996" header="0.31496062000000002" footer="0.31496062000000002"/>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Planilha34">
    <tabColor theme="0" tint="-0.14999847407452621"/>
  </sheetPr>
  <dimension ref="A1:D80"/>
  <sheetViews>
    <sheetView showGridLines="0" workbookViewId="0"/>
  </sheetViews>
  <sheetFormatPr defaultColWidth="9" defaultRowHeight="12.75"/>
  <cols>
    <col min="1" max="1" width="10" style="44" customWidth="1"/>
    <col min="2" max="4" width="15.5" style="44" customWidth="1"/>
    <col min="5" max="16384" width="9" style="44"/>
  </cols>
  <sheetData>
    <row r="1" spans="1:4" s="117" customFormat="1" ht="15.75">
      <c r="A1" s="17" t="s">
        <v>10</v>
      </c>
    </row>
    <row r="2" spans="1:4" s="117" customFormat="1" ht="15"/>
    <row r="3" spans="1:4" s="117" customFormat="1" ht="15.75">
      <c r="A3" s="122" t="s">
        <v>361</v>
      </c>
    </row>
    <row r="4" spans="1:4" s="117" customFormat="1" ht="15">
      <c r="A4" s="117" t="s">
        <v>148</v>
      </c>
    </row>
    <row r="6" spans="1:4">
      <c r="D6" s="92" t="s">
        <v>362</v>
      </c>
    </row>
    <row r="7" spans="1:4" ht="25.5">
      <c r="B7" s="93" t="s">
        <v>358</v>
      </c>
      <c r="C7" s="93" t="s">
        <v>359</v>
      </c>
      <c r="D7" s="93" t="s">
        <v>360</v>
      </c>
    </row>
    <row r="8" spans="1:4">
      <c r="A8" s="90">
        <v>41609</v>
      </c>
      <c r="B8" s="91">
        <v>269.12</v>
      </c>
      <c r="C8" s="91">
        <v>130.88999999999999</v>
      </c>
      <c r="D8" s="91">
        <v>9.0500000000000007</v>
      </c>
    </row>
    <row r="9" spans="1:4">
      <c r="A9" s="90">
        <v>41640</v>
      </c>
      <c r="B9" s="91">
        <v>274.63</v>
      </c>
      <c r="C9" s="91">
        <v>129.9</v>
      </c>
      <c r="D9" s="91">
        <v>13.19</v>
      </c>
    </row>
    <row r="10" spans="1:4">
      <c r="A10" s="90">
        <v>41671</v>
      </c>
      <c r="B10" s="91">
        <v>281.42</v>
      </c>
      <c r="C10" s="91">
        <v>135.55000000000001</v>
      </c>
      <c r="D10" s="91">
        <v>13.68</v>
      </c>
    </row>
    <row r="11" spans="1:4">
      <c r="A11" s="90">
        <v>41699</v>
      </c>
      <c r="B11" s="91">
        <v>280.07</v>
      </c>
      <c r="C11" s="91">
        <v>134.69</v>
      </c>
      <c r="D11" s="91">
        <v>10.43</v>
      </c>
    </row>
    <row r="12" spans="1:4">
      <c r="A12" s="90">
        <v>41730</v>
      </c>
      <c r="B12" s="91">
        <v>274.79000000000002</v>
      </c>
      <c r="C12" s="91">
        <v>129.08000000000001</v>
      </c>
      <c r="D12" s="91">
        <v>10.02</v>
      </c>
    </row>
    <row r="13" spans="1:4">
      <c r="A13" s="90">
        <v>41760</v>
      </c>
      <c r="B13" s="91">
        <v>269.55</v>
      </c>
      <c r="C13" s="91">
        <v>131.31</v>
      </c>
      <c r="D13" s="91">
        <v>4.57</v>
      </c>
    </row>
    <row r="14" spans="1:4">
      <c r="A14" s="90">
        <v>41791</v>
      </c>
      <c r="B14" s="91">
        <v>264.54000000000002</v>
      </c>
      <c r="C14" s="91">
        <v>129.59</v>
      </c>
      <c r="D14" s="91">
        <v>8.9700000000000006</v>
      </c>
    </row>
    <row r="15" spans="1:4">
      <c r="A15" s="90">
        <v>41821</v>
      </c>
      <c r="B15" s="91">
        <v>266.51</v>
      </c>
      <c r="C15" s="91">
        <v>126.76</v>
      </c>
      <c r="D15" s="91">
        <v>8.2100000000000009</v>
      </c>
    </row>
    <row r="16" spans="1:4">
      <c r="A16" s="90">
        <v>41852</v>
      </c>
      <c r="B16" s="91">
        <v>267.10000000000002</v>
      </c>
      <c r="C16" s="91">
        <v>130.41</v>
      </c>
      <c r="D16" s="91">
        <v>10.68</v>
      </c>
    </row>
    <row r="17" spans="1:4">
      <c r="A17" s="90">
        <v>41883</v>
      </c>
      <c r="B17" s="91">
        <v>271.60000000000002</v>
      </c>
      <c r="C17" s="91">
        <v>132.91</v>
      </c>
      <c r="D17" s="91">
        <v>9.3000000000000007</v>
      </c>
    </row>
    <row r="18" spans="1:4">
      <c r="A18" s="90">
        <v>41913</v>
      </c>
      <c r="B18" s="91">
        <v>263.82</v>
      </c>
      <c r="C18" s="91">
        <v>130.65</v>
      </c>
      <c r="D18" s="91">
        <v>9.4700000000000006</v>
      </c>
    </row>
    <row r="19" spans="1:4">
      <c r="A19" s="90">
        <v>41944</v>
      </c>
      <c r="B19" s="91">
        <v>266.58</v>
      </c>
      <c r="C19" s="91">
        <v>128.06</v>
      </c>
      <c r="D19" s="91">
        <v>8.0299999999999994</v>
      </c>
    </row>
    <row r="20" spans="1:4">
      <c r="A20" s="90">
        <v>41974</v>
      </c>
      <c r="B20" s="91">
        <v>264.74</v>
      </c>
      <c r="C20" s="91">
        <v>118.62</v>
      </c>
      <c r="D20" s="91">
        <v>6.8</v>
      </c>
    </row>
    <row r="21" spans="1:4">
      <c r="A21" s="90">
        <v>42005</v>
      </c>
      <c r="B21" s="91">
        <v>261.48</v>
      </c>
      <c r="C21" s="91">
        <v>135.62</v>
      </c>
      <c r="D21" s="91">
        <v>8.4</v>
      </c>
    </row>
    <row r="22" spans="1:4">
      <c r="A22" s="90">
        <v>42036</v>
      </c>
      <c r="B22" s="91">
        <v>252.68</v>
      </c>
      <c r="C22" s="91">
        <v>117.88</v>
      </c>
      <c r="D22" s="91">
        <v>6.05</v>
      </c>
    </row>
    <row r="23" spans="1:4">
      <c r="A23" s="90">
        <v>42064</v>
      </c>
      <c r="B23" s="91">
        <v>250.01</v>
      </c>
      <c r="C23" s="91">
        <v>117.75</v>
      </c>
      <c r="D23" s="91">
        <v>9.65</v>
      </c>
    </row>
    <row r="24" spans="1:4">
      <c r="A24" s="90">
        <v>42095</v>
      </c>
      <c r="B24" s="91">
        <v>251.7</v>
      </c>
      <c r="C24" s="91">
        <v>117.26</v>
      </c>
      <c r="D24" s="91">
        <v>6.28</v>
      </c>
    </row>
    <row r="25" spans="1:4">
      <c r="A25" s="90">
        <v>42125</v>
      </c>
      <c r="B25" s="91">
        <v>249.84</v>
      </c>
      <c r="C25" s="91">
        <v>108.1</v>
      </c>
      <c r="D25" s="91">
        <v>8.7799999999999994</v>
      </c>
    </row>
    <row r="26" spans="1:4">
      <c r="A26" s="90">
        <v>42156</v>
      </c>
      <c r="B26" s="91">
        <v>246.78</v>
      </c>
      <c r="C26" s="91">
        <v>107.93</v>
      </c>
      <c r="D26" s="91">
        <v>8.99</v>
      </c>
    </row>
    <row r="27" spans="1:4">
      <c r="A27" s="90">
        <v>42186</v>
      </c>
      <c r="B27" s="91">
        <v>242.5</v>
      </c>
      <c r="C27" s="91">
        <v>108.49</v>
      </c>
      <c r="D27" s="91">
        <v>6.6</v>
      </c>
    </row>
    <row r="28" spans="1:4">
      <c r="A28" s="90">
        <v>42217</v>
      </c>
      <c r="B28" s="91">
        <v>241.71</v>
      </c>
      <c r="C28" s="91">
        <v>106.62</v>
      </c>
      <c r="D28" s="91">
        <v>5.98</v>
      </c>
    </row>
    <row r="29" spans="1:4">
      <c r="A29" s="90">
        <v>42248</v>
      </c>
      <c r="B29" s="91">
        <v>238.35</v>
      </c>
      <c r="C29" s="91">
        <v>112.02</v>
      </c>
      <c r="D29" s="91">
        <v>5.98</v>
      </c>
    </row>
    <row r="30" spans="1:4">
      <c r="A30" s="90">
        <v>42278</v>
      </c>
      <c r="B30" s="91">
        <v>234.43</v>
      </c>
      <c r="C30" s="91">
        <v>100.24</v>
      </c>
      <c r="D30" s="91">
        <v>6.9</v>
      </c>
    </row>
    <row r="31" spans="1:4">
      <c r="A31" s="90">
        <v>42309</v>
      </c>
      <c r="B31" s="91">
        <v>227.68</v>
      </c>
      <c r="C31" s="91">
        <v>102.7</v>
      </c>
      <c r="D31" s="91">
        <v>5.98</v>
      </c>
    </row>
    <row r="32" spans="1:4">
      <c r="A32" s="90">
        <v>42339</v>
      </c>
      <c r="B32" s="91">
        <v>224.67</v>
      </c>
      <c r="C32" s="91">
        <v>98.66</v>
      </c>
      <c r="D32" s="91">
        <v>5.48</v>
      </c>
    </row>
    <row r="33" spans="1:4">
      <c r="A33" s="90">
        <v>42370</v>
      </c>
      <c r="B33" s="91">
        <v>220.65</v>
      </c>
      <c r="C33" s="91">
        <v>95.19</v>
      </c>
      <c r="D33" s="91">
        <v>4.7</v>
      </c>
    </row>
    <row r="34" spans="1:4">
      <c r="A34" s="90">
        <v>42401</v>
      </c>
      <c r="B34" s="91">
        <v>217.63</v>
      </c>
      <c r="C34" s="91">
        <v>95.11</v>
      </c>
      <c r="D34" s="91">
        <v>4.07</v>
      </c>
    </row>
    <row r="35" spans="1:4">
      <c r="A35" s="90">
        <v>42430</v>
      </c>
      <c r="B35" s="91">
        <v>215.59</v>
      </c>
      <c r="C35" s="91">
        <v>91.5</v>
      </c>
      <c r="D35" s="91">
        <v>3.75</v>
      </c>
    </row>
    <row r="36" spans="1:4">
      <c r="A36" s="90">
        <v>42461</v>
      </c>
      <c r="B36" s="91">
        <v>211</v>
      </c>
      <c r="C36" s="91">
        <v>90.69</v>
      </c>
      <c r="D36" s="91">
        <v>4.8600000000000003</v>
      </c>
    </row>
    <row r="37" spans="1:4">
      <c r="A37" s="90">
        <v>42491</v>
      </c>
      <c r="B37" s="91">
        <v>217.52</v>
      </c>
      <c r="C37" s="91">
        <v>89.01</v>
      </c>
      <c r="D37" s="91">
        <v>3.21</v>
      </c>
    </row>
    <row r="38" spans="1:4">
      <c r="A38" s="90">
        <v>42522</v>
      </c>
      <c r="B38" s="91">
        <v>216.84</v>
      </c>
      <c r="C38" s="91">
        <v>85.6</v>
      </c>
      <c r="D38" s="91">
        <v>3.79</v>
      </c>
    </row>
    <row r="39" spans="1:4">
      <c r="A39" s="90">
        <v>42552</v>
      </c>
      <c r="B39" s="91">
        <v>216.07</v>
      </c>
      <c r="C39" s="91">
        <v>85.32</v>
      </c>
      <c r="D39" s="91">
        <v>2.85</v>
      </c>
    </row>
    <row r="40" spans="1:4">
      <c r="A40" s="90">
        <v>42583</v>
      </c>
      <c r="B40" s="91">
        <v>210.74</v>
      </c>
      <c r="C40" s="91">
        <v>79.86</v>
      </c>
      <c r="D40" s="91">
        <v>2.71</v>
      </c>
    </row>
    <row r="41" spans="1:4">
      <c r="A41" s="90">
        <v>42614</v>
      </c>
      <c r="B41" s="91">
        <v>209.57</v>
      </c>
      <c r="C41" s="91">
        <v>78.94</v>
      </c>
      <c r="D41" s="91">
        <v>3.94</v>
      </c>
    </row>
    <row r="42" spans="1:4">
      <c r="A42" s="90">
        <v>42644</v>
      </c>
      <c r="B42" s="91">
        <v>215.31</v>
      </c>
      <c r="C42" s="91">
        <v>80.709999999999994</v>
      </c>
      <c r="D42" s="91">
        <v>2.99</v>
      </c>
    </row>
    <row r="43" spans="1:4">
      <c r="A43" s="90">
        <v>42675</v>
      </c>
      <c r="B43" s="91">
        <v>216.88</v>
      </c>
      <c r="C43" s="91">
        <v>78.16</v>
      </c>
      <c r="D43" s="91">
        <v>3.67</v>
      </c>
    </row>
    <row r="44" spans="1:4">
      <c r="A44" s="90">
        <v>42705</v>
      </c>
      <c r="B44" s="91">
        <v>214.56</v>
      </c>
      <c r="C44" s="91">
        <v>79.819999999999993</v>
      </c>
      <c r="D44" s="91">
        <v>3.27</v>
      </c>
    </row>
    <row r="45" spans="1:4">
      <c r="A45" s="90">
        <v>42736</v>
      </c>
      <c r="B45" s="91">
        <v>216.38</v>
      </c>
      <c r="C45" s="91">
        <v>83.75</v>
      </c>
      <c r="D45" s="91">
        <v>2.16</v>
      </c>
    </row>
    <row r="46" spans="1:4">
      <c r="A46" s="90">
        <v>42767</v>
      </c>
      <c r="B46" s="91">
        <v>208.2</v>
      </c>
      <c r="C46" s="91">
        <v>76.69</v>
      </c>
      <c r="D46" s="91">
        <v>3.87</v>
      </c>
    </row>
    <row r="47" spans="1:4">
      <c r="A47" s="90">
        <v>42795</v>
      </c>
      <c r="B47" s="91">
        <v>216.31</v>
      </c>
      <c r="C47" s="91">
        <v>80.97</v>
      </c>
      <c r="D47" s="91">
        <v>2.68</v>
      </c>
    </row>
    <row r="48" spans="1:4">
      <c r="A48" s="90">
        <v>42826</v>
      </c>
      <c r="B48" s="91">
        <v>216.06</v>
      </c>
      <c r="C48" s="91">
        <v>78.63</v>
      </c>
      <c r="D48" s="91">
        <v>3.81</v>
      </c>
    </row>
    <row r="49" spans="1:4">
      <c r="A49" s="90">
        <v>42856</v>
      </c>
      <c r="B49" s="91">
        <v>217.77</v>
      </c>
      <c r="C49" s="91">
        <v>79.22</v>
      </c>
      <c r="D49" s="91">
        <v>2.88</v>
      </c>
    </row>
    <row r="50" spans="1:4">
      <c r="A50" s="90">
        <v>42887</v>
      </c>
      <c r="B50" s="91">
        <v>220.73</v>
      </c>
      <c r="C50" s="91">
        <v>88.95</v>
      </c>
      <c r="D50" s="91">
        <v>2.23</v>
      </c>
    </row>
    <row r="51" spans="1:4">
      <c r="A51" s="90">
        <v>42917</v>
      </c>
      <c r="B51" s="91">
        <v>220.88</v>
      </c>
      <c r="C51" s="91">
        <v>79.44</v>
      </c>
      <c r="D51" s="91">
        <v>3.36</v>
      </c>
    </row>
    <row r="52" spans="1:4">
      <c r="A52" s="90">
        <v>42948</v>
      </c>
      <c r="B52" s="91">
        <v>223.9</v>
      </c>
      <c r="C52" s="91">
        <v>78.790000000000006</v>
      </c>
      <c r="D52" s="91">
        <v>2.3199999999999998</v>
      </c>
    </row>
    <row r="53" spans="1:4">
      <c r="A53" s="90">
        <v>42979</v>
      </c>
      <c r="B53" s="91">
        <v>224.86</v>
      </c>
      <c r="C53" s="91">
        <v>76.47</v>
      </c>
      <c r="D53" s="91">
        <v>2.97</v>
      </c>
    </row>
    <row r="54" spans="1:4">
      <c r="A54" s="90">
        <v>43009</v>
      </c>
      <c r="B54" s="91">
        <v>228.13</v>
      </c>
      <c r="C54" s="91">
        <v>76.55</v>
      </c>
      <c r="D54" s="91">
        <v>2.46</v>
      </c>
    </row>
    <row r="55" spans="1:4">
      <c r="A55" s="90">
        <v>43040</v>
      </c>
      <c r="B55" s="91">
        <v>230.81</v>
      </c>
      <c r="C55" s="91">
        <v>75.22</v>
      </c>
      <c r="D55" s="91">
        <v>2.19</v>
      </c>
    </row>
    <row r="56" spans="1:4">
      <c r="A56" s="90">
        <v>43070</v>
      </c>
      <c r="B56" s="91">
        <v>236.76</v>
      </c>
      <c r="C56" s="91">
        <v>77.38</v>
      </c>
      <c r="D56" s="91">
        <v>2.4</v>
      </c>
    </row>
    <row r="57" spans="1:4">
      <c r="A57" s="90">
        <v>43101</v>
      </c>
      <c r="B57" s="91">
        <v>237.21</v>
      </c>
      <c r="C57" s="91">
        <v>77.349999999999994</v>
      </c>
      <c r="D57" s="91">
        <v>2.39</v>
      </c>
    </row>
    <row r="58" spans="1:4">
      <c r="A58" s="90">
        <v>43132</v>
      </c>
      <c r="B58" s="91">
        <v>241.59</v>
      </c>
      <c r="C58" s="91">
        <v>87.29</v>
      </c>
      <c r="D58" s="91">
        <v>1.82</v>
      </c>
    </row>
    <row r="59" spans="1:4">
      <c r="A59" s="90">
        <v>43160</v>
      </c>
      <c r="B59" s="91">
        <v>243.61</v>
      </c>
      <c r="C59" s="91">
        <v>76.959999999999994</v>
      </c>
      <c r="D59" s="91">
        <v>1.98</v>
      </c>
    </row>
    <row r="60" spans="1:4">
      <c r="A60" s="90">
        <v>43191</v>
      </c>
      <c r="B60" s="91">
        <v>247.53</v>
      </c>
      <c r="C60" s="91">
        <v>77.319999999999993</v>
      </c>
      <c r="D60" s="91">
        <v>1.89</v>
      </c>
    </row>
    <row r="61" spans="1:4">
      <c r="A61" s="90">
        <v>43221</v>
      </c>
      <c r="B61" s="91">
        <v>242.1</v>
      </c>
      <c r="C61" s="91">
        <v>73.84</v>
      </c>
      <c r="D61" s="91">
        <v>5.05</v>
      </c>
    </row>
    <row r="62" spans="1:4">
      <c r="A62" s="90">
        <v>43252</v>
      </c>
      <c r="B62" s="91">
        <v>242.22</v>
      </c>
      <c r="C62" s="91">
        <v>77.61</v>
      </c>
      <c r="D62" s="91">
        <v>2.56</v>
      </c>
    </row>
    <row r="63" spans="1:4">
      <c r="A63" s="90">
        <v>43282</v>
      </c>
      <c r="B63" s="91">
        <v>240.97</v>
      </c>
      <c r="C63" s="91">
        <v>77.69</v>
      </c>
      <c r="D63" s="91">
        <v>2.71</v>
      </c>
    </row>
    <row r="64" spans="1:4">
      <c r="A64" s="90">
        <v>43313</v>
      </c>
      <c r="B64" s="91">
        <v>253.79</v>
      </c>
      <c r="C64" s="91">
        <v>79.34</v>
      </c>
      <c r="D64" s="91">
        <v>3.24</v>
      </c>
    </row>
    <row r="65" spans="1:4">
      <c r="A65" s="90">
        <v>43344</v>
      </c>
      <c r="B65" s="91">
        <v>246.25</v>
      </c>
      <c r="C65" s="91">
        <v>78.989999999999995</v>
      </c>
      <c r="D65" s="91">
        <v>1.8</v>
      </c>
    </row>
    <row r="66" spans="1:4">
      <c r="A66" s="90">
        <v>43374</v>
      </c>
      <c r="B66" s="91">
        <v>247.4</v>
      </c>
      <c r="C66" s="91">
        <v>78.31</v>
      </c>
      <c r="D66" s="91">
        <v>1.72</v>
      </c>
    </row>
    <row r="67" spans="1:4">
      <c r="A67" s="90">
        <v>43405</v>
      </c>
      <c r="B67" s="91">
        <v>249.84</v>
      </c>
      <c r="C67" s="91">
        <v>77.83</v>
      </c>
      <c r="D67" s="91">
        <v>2.64</v>
      </c>
    </row>
    <row r="68" spans="1:4">
      <c r="A68" s="90">
        <v>43435</v>
      </c>
      <c r="B68" s="91">
        <v>252.46</v>
      </c>
      <c r="C68" s="91">
        <v>77.64</v>
      </c>
      <c r="D68" s="91">
        <v>3.97</v>
      </c>
    </row>
    <row r="69" spans="1:4">
      <c r="A69" s="90">
        <v>43466</v>
      </c>
      <c r="B69" s="91">
        <v>255.76</v>
      </c>
      <c r="C69" s="91">
        <v>78.06</v>
      </c>
      <c r="D69" s="91">
        <v>4.25</v>
      </c>
    </row>
    <row r="70" spans="1:4">
      <c r="A70" s="90">
        <v>43497</v>
      </c>
      <c r="B70" s="91">
        <v>259.41000000000003</v>
      </c>
      <c r="C70" s="91">
        <v>79.36</v>
      </c>
      <c r="D70" s="91">
        <v>3.84</v>
      </c>
    </row>
    <row r="71" spans="1:4">
      <c r="A71" s="90">
        <v>43525</v>
      </c>
      <c r="B71" s="91">
        <v>263.86</v>
      </c>
      <c r="C71" s="91">
        <v>77.84</v>
      </c>
      <c r="D71" s="91">
        <v>3.82</v>
      </c>
    </row>
    <row r="72" spans="1:4">
      <c r="A72" s="90">
        <v>43556</v>
      </c>
      <c r="B72" s="91">
        <v>264.76</v>
      </c>
      <c r="C72" s="91">
        <v>78.709999999999994</v>
      </c>
      <c r="D72" s="91">
        <v>0.77</v>
      </c>
    </row>
    <row r="73" spans="1:4">
      <c r="A73" s="90">
        <v>43586</v>
      </c>
      <c r="B73" s="91">
        <v>268.23</v>
      </c>
      <c r="C73" s="91">
        <v>78.88</v>
      </c>
      <c r="D73" s="91">
        <v>2.15</v>
      </c>
    </row>
    <row r="74" spans="1:4">
      <c r="A74" s="90">
        <v>43617</v>
      </c>
      <c r="B74" s="91">
        <v>274.97000000000003</v>
      </c>
      <c r="C74" s="91">
        <v>79.42</v>
      </c>
      <c r="D74" s="91">
        <v>2.21</v>
      </c>
    </row>
    <row r="75" spans="1:4">
      <c r="A75" s="90">
        <v>43647</v>
      </c>
      <c r="B75" s="91">
        <v>277.29000000000002</v>
      </c>
      <c r="C75" s="91">
        <v>80.83</v>
      </c>
      <c r="D75" s="91">
        <v>2.2599999999999998</v>
      </c>
    </row>
    <row r="76" spans="1:4">
      <c r="A76" s="90">
        <v>43678</v>
      </c>
      <c r="B76" s="91">
        <v>278.87</v>
      </c>
      <c r="C76" s="91">
        <v>81.900000000000006</v>
      </c>
      <c r="D76" s="91">
        <v>3.78</v>
      </c>
    </row>
    <row r="77" spans="1:4">
      <c r="A77" s="90">
        <v>43709</v>
      </c>
      <c r="B77" s="91">
        <v>284.35000000000002</v>
      </c>
      <c r="C77" s="91">
        <v>83.87</v>
      </c>
      <c r="D77" s="91">
        <v>1.68</v>
      </c>
    </row>
    <row r="78" spans="1:4">
      <c r="A78" s="90">
        <v>43739</v>
      </c>
      <c r="B78" s="91">
        <v>281.35000000000002</v>
      </c>
      <c r="C78" s="91">
        <v>84.32</v>
      </c>
      <c r="D78" s="91">
        <v>2.27</v>
      </c>
    </row>
    <row r="79" spans="1:4">
      <c r="A79" s="90">
        <v>43770</v>
      </c>
      <c r="B79" s="91">
        <v>283.83</v>
      </c>
      <c r="C79" s="91">
        <v>85.78</v>
      </c>
      <c r="D79" s="91">
        <v>2.63</v>
      </c>
    </row>
    <row r="80" spans="1:4">
      <c r="A80" s="90">
        <v>43800</v>
      </c>
      <c r="B80" s="91">
        <v>283.52999999999997</v>
      </c>
      <c r="C80" s="91">
        <v>78.260000000000005</v>
      </c>
      <c r="D80" s="91">
        <v>1.45</v>
      </c>
    </row>
  </sheetData>
  <pageMargins left="0.511811024" right="0.511811024" top="0.78740157499999996" bottom="0.78740157499999996" header="0.31496062000000002" footer="0.3149606200000000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Planilha35">
    <tabColor theme="0" tint="-0.14999847407452621"/>
  </sheetPr>
  <dimension ref="A1:N80"/>
  <sheetViews>
    <sheetView showGridLines="0" workbookViewId="0"/>
  </sheetViews>
  <sheetFormatPr defaultColWidth="9" defaultRowHeight="15.75"/>
  <cols>
    <col min="1" max="1" width="10.125" style="22" customWidth="1"/>
    <col min="2" max="4" width="15.375" style="22" customWidth="1"/>
    <col min="5" max="15" width="9" style="22"/>
    <col min="16" max="16" width="28.875" style="22" customWidth="1"/>
    <col min="17" max="16384" width="9" style="22"/>
  </cols>
  <sheetData>
    <row r="1" spans="1:14" s="5" customFormat="1">
      <c r="A1" s="17" t="s">
        <v>10</v>
      </c>
    </row>
    <row r="2" spans="1:14" s="5" customFormat="1" ht="15"/>
    <row r="3" spans="1:14" s="5" customFormat="1">
      <c r="A3" s="6" t="s">
        <v>363</v>
      </c>
    </row>
    <row r="4" spans="1:14" s="5" customFormat="1" ht="15">
      <c r="A4" s="5" t="s">
        <v>148</v>
      </c>
    </row>
    <row r="5" spans="1:14">
      <c r="A5" s="357"/>
      <c r="B5" s="357"/>
      <c r="C5" s="357"/>
      <c r="D5" s="357"/>
      <c r="E5" s="357"/>
      <c r="F5" s="357"/>
      <c r="G5" s="357"/>
      <c r="H5" s="357"/>
      <c r="I5" s="357"/>
      <c r="J5" s="357"/>
      <c r="K5" s="357"/>
      <c r="L5" s="357"/>
      <c r="M5" s="357"/>
      <c r="N5" s="357"/>
    </row>
    <row r="6" spans="1:14">
      <c r="A6" s="357"/>
      <c r="B6" s="357"/>
      <c r="C6" s="357"/>
      <c r="D6" s="371" t="s">
        <v>149</v>
      </c>
      <c r="E6" s="357"/>
      <c r="F6" s="357"/>
      <c r="G6" s="357"/>
      <c r="H6" s="357"/>
      <c r="I6" s="357"/>
      <c r="J6" s="357"/>
      <c r="K6" s="357"/>
      <c r="L6" s="357"/>
      <c r="M6" s="357"/>
      <c r="N6" s="357"/>
    </row>
    <row r="7" spans="1:14" ht="38.25">
      <c r="A7" s="357"/>
      <c r="B7" s="372" t="s">
        <v>364</v>
      </c>
      <c r="C7" s="372" t="s">
        <v>365</v>
      </c>
      <c r="D7" s="372" t="s">
        <v>366</v>
      </c>
      <c r="E7" s="357"/>
      <c r="F7" s="357"/>
      <c r="G7" s="357"/>
      <c r="H7" s="357"/>
      <c r="I7" s="357"/>
      <c r="J7" s="357"/>
      <c r="K7" s="357"/>
      <c r="L7" s="357"/>
      <c r="M7" s="357"/>
      <c r="N7" s="357"/>
    </row>
    <row r="8" spans="1:14">
      <c r="A8" s="373">
        <v>41609</v>
      </c>
      <c r="B8" s="374">
        <v>2.72</v>
      </c>
      <c r="C8" s="374">
        <v>3.78</v>
      </c>
      <c r="D8" s="374">
        <v>5.76</v>
      </c>
      <c r="E8" s="357"/>
      <c r="F8" s="357"/>
      <c r="G8" s="357"/>
      <c r="H8" s="357"/>
      <c r="I8" s="357"/>
      <c r="J8" s="357"/>
      <c r="K8" s="357"/>
      <c r="L8" s="357"/>
      <c r="M8" s="357"/>
      <c r="N8" s="357"/>
    </row>
    <row r="9" spans="1:14">
      <c r="A9" s="373">
        <v>41640</v>
      </c>
      <c r="B9" s="374">
        <v>2.73</v>
      </c>
      <c r="C9" s="374">
        <v>3.84</v>
      </c>
      <c r="D9" s="374">
        <v>5.81</v>
      </c>
      <c r="E9" s="357"/>
      <c r="F9" s="357"/>
      <c r="G9" s="357"/>
      <c r="H9" s="357"/>
      <c r="I9" s="357"/>
      <c r="J9" s="357"/>
      <c r="K9" s="357"/>
      <c r="L9" s="357"/>
      <c r="M9" s="357"/>
      <c r="N9" s="357"/>
    </row>
    <row r="10" spans="1:14">
      <c r="A10" s="373">
        <v>41671</v>
      </c>
      <c r="B10" s="374">
        <v>2.73</v>
      </c>
      <c r="C10" s="374">
        <v>3.68</v>
      </c>
      <c r="D10" s="374">
        <v>5.67</v>
      </c>
      <c r="E10" s="357"/>
      <c r="F10" s="357"/>
      <c r="G10" s="357"/>
      <c r="H10" s="357"/>
      <c r="I10" s="357"/>
      <c r="J10" s="357"/>
      <c r="K10" s="357"/>
      <c r="L10" s="357"/>
      <c r="M10" s="357"/>
      <c r="N10" s="357"/>
    </row>
    <row r="11" spans="1:14">
      <c r="A11" s="373">
        <v>41699</v>
      </c>
      <c r="B11" s="374">
        <v>2.73</v>
      </c>
      <c r="C11" s="374">
        <v>3.65</v>
      </c>
      <c r="D11" s="374">
        <v>5.65</v>
      </c>
      <c r="E11" s="357"/>
      <c r="F11" s="357"/>
      <c r="G11" s="357"/>
      <c r="H11" s="357"/>
      <c r="I11" s="357"/>
      <c r="J11" s="357"/>
      <c r="K11" s="357"/>
      <c r="L11" s="357"/>
      <c r="M11" s="357"/>
      <c r="N11" s="357"/>
    </row>
    <row r="12" spans="1:14">
      <c r="A12" s="373">
        <v>41730</v>
      </c>
      <c r="B12" s="374">
        <v>2.75</v>
      </c>
      <c r="C12" s="374">
        <v>3.68</v>
      </c>
      <c r="D12" s="374">
        <v>5.64</v>
      </c>
      <c r="E12" s="357"/>
      <c r="F12" s="357"/>
      <c r="G12" s="357"/>
      <c r="H12" s="357"/>
      <c r="I12" s="357"/>
      <c r="J12" s="357"/>
      <c r="K12" s="357"/>
      <c r="L12" s="357"/>
      <c r="M12" s="357"/>
      <c r="N12" s="357"/>
    </row>
    <row r="13" spans="1:14">
      <c r="A13" s="373">
        <v>41760</v>
      </c>
      <c r="B13" s="374">
        <v>2.83</v>
      </c>
      <c r="C13" s="374">
        <v>3.74</v>
      </c>
      <c r="D13" s="374">
        <v>5.67</v>
      </c>
      <c r="E13" s="357"/>
      <c r="F13" s="357"/>
      <c r="G13" s="357"/>
      <c r="H13" s="357"/>
      <c r="I13" s="357"/>
      <c r="J13" s="357"/>
      <c r="K13" s="357"/>
      <c r="L13" s="357"/>
      <c r="M13" s="357"/>
      <c r="N13" s="357"/>
    </row>
    <row r="14" spans="1:14">
      <c r="A14" s="373">
        <v>41791</v>
      </c>
      <c r="B14" s="374">
        <v>2.77</v>
      </c>
      <c r="C14" s="374">
        <v>3.7</v>
      </c>
      <c r="D14" s="374">
        <v>5.62</v>
      </c>
      <c r="E14" s="357"/>
      <c r="F14" s="357"/>
      <c r="G14" s="357"/>
      <c r="H14" s="357"/>
      <c r="I14" s="357"/>
      <c r="J14" s="357"/>
      <c r="K14" s="357"/>
      <c r="L14" s="357"/>
      <c r="M14" s="357"/>
      <c r="N14" s="357"/>
    </row>
    <row r="15" spans="1:14">
      <c r="A15" s="373">
        <v>41821</v>
      </c>
      <c r="B15" s="374">
        <v>2.81</v>
      </c>
      <c r="C15" s="374">
        <v>3.75</v>
      </c>
      <c r="D15" s="374">
        <v>5.69</v>
      </c>
      <c r="E15" s="357"/>
      <c r="F15" s="357"/>
      <c r="G15" s="357"/>
      <c r="H15" s="357"/>
      <c r="I15" s="357"/>
      <c r="J15" s="357"/>
      <c r="K15" s="357"/>
      <c r="L15" s="357"/>
      <c r="M15" s="357"/>
      <c r="N15" s="357"/>
    </row>
    <row r="16" spans="1:14">
      <c r="A16" s="373">
        <v>41852</v>
      </c>
      <c r="B16" s="374">
        <v>2.87</v>
      </c>
      <c r="C16" s="374">
        <v>3.81</v>
      </c>
      <c r="D16" s="374">
        <v>5.73</v>
      </c>
      <c r="E16" s="357"/>
      <c r="F16" s="357"/>
      <c r="G16" s="357"/>
      <c r="H16" s="357"/>
      <c r="I16" s="357"/>
      <c r="J16" s="357"/>
      <c r="K16" s="357"/>
      <c r="L16" s="357"/>
      <c r="M16" s="357"/>
      <c r="N16" s="357"/>
    </row>
    <row r="17" spans="1:14">
      <c r="A17" s="373">
        <v>41883</v>
      </c>
      <c r="B17" s="374">
        <v>2.77</v>
      </c>
      <c r="C17" s="374">
        <v>3.68</v>
      </c>
      <c r="D17" s="374">
        <v>5.6</v>
      </c>
      <c r="E17" s="357"/>
      <c r="F17" s="357"/>
      <c r="G17" s="357"/>
      <c r="H17" s="357"/>
      <c r="I17" s="357"/>
      <c r="J17" s="357"/>
      <c r="K17" s="357"/>
      <c r="L17" s="357"/>
      <c r="M17" s="357"/>
      <c r="N17" s="357"/>
    </row>
    <row r="18" spans="1:14">
      <c r="A18" s="373">
        <v>41913</v>
      </c>
      <c r="B18" s="374">
        <v>2.79</v>
      </c>
      <c r="C18" s="374">
        <v>3.69</v>
      </c>
      <c r="D18" s="374">
        <v>5.65</v>
      </c>
      <c r="E18" s="357"/>
      <c r="F18" s="357"/>
      <c r="G18" s="357"/>
      <c r="H18" s="357"/>
      <c r="I18" s="357"/>
      <c r="J18" s="357"/>
      <c r="K18" s="357"/>
      <c r="L18" s="357"/>
      <c r="M18" s="357"/>
      <c r="N18" s="357"/>
    </row>
    <row r="19" spans="1:14">
      <c r="A19" s="373">
        <v>41944</v>
      </c>
      <c r="B19" s="374">
        <v>2.71</v>
      </c>
      <c r="C19" s="374">
        <v>3.6</v>
      </c>
      <c r="D19" s="374">
        <v>5.58</v>
      </c>
      <c r="E19" s="357"/>
      <c r="F19" s="357"/>
      <c r="G19" s="357"/>
      <c r="H19" s="357"/>
      <c r="I19" s="357"/>
      <c r="J19" s="357"/>
      <c r="K19" s="357"/>
      <c r="L19" s="357"/>
      <c r="M19" s="357"/>
      <c r="N19" s="357"/>
    </row>
    <row r="20" spans="1:14">
      <c r="A20" s="373">
        <v>41974</v>
      </c>
      <c r="B20" s="374">
        <v>2.58</v>
      </c>
      <c r="C20" s="374">
        <v>3.46</v>
      </c>
      <c r="D20" s="374">
        <v>5.49</v>
      </c>
      <c r="E20" s="357"/>
      <c r="F20" s="357"/>
      <c r="G20" s="357"/>
      <c r="H20" s="357"/>
      <c r="I20" s="357"/>
      <c r="J20" s="357"/>
      <c r="K20" s="357"/>
      <c r="L20" s="357"/>
      <c r="M20" s="357"/>
      <c r="N20" s="357"/>
    </row>
    <row r="21" spans="1:14">
      <c r="A21" s="373">
        <v>42005</v>
      </c>
      <c r="B21" s="374">
        <v>2.68</v>
      </c>
      <c r="C21" s="374">
        <v>3.53</v>
      </c>
      <c r="D21" s="374">
        <v>5.56</v>
      </c>
      <c r="E21" s="357"/>
      <c r="F21" s="357"/>
      <c r="G21" s="357"/>
      <c r="H21" s="357"/>
      <c r="I21" s="357"/>
      <c r="J21" s="357"/>
      <c r="K21" s="357"/>
      <c r="L21" s="357"/>
      <c r="M21" s="357"/>
      <c r="N21" s="357"/>
    </row>
    <row r="22" spans="1:14">
      <c r="A22" s="373">
        <v>42036</v>
      </c>
      <c r="B22" s="374">
        <v>2.75</v>
      </c>
      <c r="C22" s="374">
        <v>3.58</v>
      </c>
      <c r="D22" s="374">
        <v>5.66</v>
      </c>
      <c r="E22" s="357"/>
      <c r="F22" s="357"/>
      <c r="G22" s="357"/>
      <c r="H22" s="357"/>
      <c r="I22" s="357"/>
      <c r="J22" s="357"/>
      <c r="K22" s="357"/>
      <c r="L22" s="357"/>
      <c r="M22" s="357"/>
      <c r="N22" s="357"/>
    </row>
    <row r="23" spans="1:14">
      <c r="A23" s="373">
        <v>42064</v>
      </c>
      <c r="B23" s="374">
        <v>2.71</v>
      </c>
      <c r="C23" s="374">
        <v>3.55</v>
      </c>
      <c r="D23" s="374">
        <v>5.58</v>
      </c>
      <c r="E23" s="357"/>
      <c r="F23" s="357"/>
      <c r="G23" s="357"/>
      <c r="H23" s="357"/>
      <c r="I23" s="357"/>
      <c r="J23" s="357"/>
      <c r="K23" s="357"/>
      <c r="L23" s="357"/>
      <c r="M23" s="357"/>
      <c r="N23" s="357"/>
    </row>
    <row r="24" spans="1:14">
      <c r="A24" s="373">
        <v>42095</v>
      </c>
      <c r="B24" s="374">
        <v>2.81</v>
      </c>
      <c r="C24" s="374">
        <v>3.64</v>
      </c>
      <c r="D24" s="374">
        <v>5.66</v>
      </c>
      <c r="E24" s="357"/>
      <c r="F24" s="357"/>
      <c r="G24" s="357"/>
      <c r="H24" s="357"/>
      <c r="I24" s="357"/>
      <c r="J24" s="357"/>
      <c r="K24" s="357"/>
      <c r="L24" s="357"/>
      <c r="M24" s="357"/>
      <c r="N24" s="357"/>
    </row>
    <row r="25" spans="1:14">
      <c r="A25" s="373">
        <v>42125</v>
      </c>
      <c r="B25" s="374">
        <v>2.87</v>
      </c>
      <c r="C25" s="374">
        <v>3.72</v>
      </c>
      <c r="D25" s="374">
        <v>5.81</v>
      </c>
      <c r="E25" s="357"/>
      <c r="F25" s="357"/>
      <c r="G25" s="357"/>
      <c r="H25" s="357"/>
      <c r="I25" s="357"/>
      <c r="J25" s="357"/>
      <c r="K25" s="357"/>
      <c r="L25" s="357"/>
      <c r="M25" s="357"/>
      <c r="N25" s="357"/>
    </row>
    <row r="26" spans="1:14">
      <c r="A26" s="373">
        <v>42156</v>
      </c>
      <c r="B26" s="374">
        <v>2.78</v>
      </c>
      <c r="C26" s="374">
        <v>3.75</v>
      </c>
      <c r="D26" s="374">
        <v>5.8</v>
      </c>
      <c r="E26" s="357"/>
      <c r="F26" s="357"/>
      <c r="G26" s="357"/>
      <c r="H26" s="357"/>
      <c r="I26" s="357"/>
      <c r="J26" s="357"/>
      <c r="K26" s="357"/>
      <c r="L26" s="357"/>
      <c r="M26" s="357"/>
      <c r="N26" s="357"/>
    </row>
    <row r="27" spans="1:14">
      <c r="A27" s="373">
        <v>42186</v>
      </c>
      <c r="B27" s="374">
        <v>2.87</v>
      </c>
      <c r="C27" s="374">
        <v>3.84</v>
      </c>
      <c r="D27" s="374">
        <v>5.85</v>
      </c>
      <c r="E27" s="357"/>
      <c r="F27" s="357"/>
      <c r="G27" s="357"/>
      <c r="H27" s="357"/>
      <c r="I27" s="357"/>
      <c r="J27" s="357"/>
      <c r="K27" s="357"/>
      <c r="L27" s="357"/>
      <c r="M27" s="357"/>
      <c r="N27" s="357"/>
    </row>
    <row r="28" spans="1:14">
      <c r="A28" s="373">
        <v>42217</v>
      </c>
      <c r="B28" s="374">
        <v>3</v>
      </c>
      <c r="C28" s="374">
        <v>3.93</v>
      </c>
      <c r="D28" s="374">
        <v>5.98</v>
      </c>
      <c r="E28" s="357"/>
      <c r="F28" s="357"/>
      <c r="G28" s="357"/>
      <c r="H28" s="357"/>
      <c r="I28" s="357"/>
      <c r="J28" s="357"/>
      <c r="K28" s="357"/>
      <c r="L28" s="357"/>
      <c r="M28" s="357"/>
      <c r="N28" s="357"/>
    </row>
    <row r="29" spans="1:14">
      <c r="A29" s="373">
        <v>42248</v>
      </c>
      <c r="B29" s="374">
        <v>2.98</v>
      </c>
      <c r="C29" s="374">
        <v>3.99</v>
      </c>
      <c r="D29" s="374">
        <v>6.03</v>
      </c>
      <c r="E29" s="357"/>
      <c r="F29" s="357"/>
      <c r="G29" s="357"/>
      <c r="H29" s="357"/>
      <c r="I29" s="357"/>
      <c r="J29" s="357"/>
      <c r="K29" s="357"/>
      <c r="L29" s="357"/>
      <c r="M29" s="357"/>
      <c r="N29" s="357"/>
    </row>
    <row r="30" spans="1:14">
      <c r="A30" s="373">
        <v>42278</v>
      </c>
      <c r="B30" s="374">
        <v>3.07</v>
      </c>
      <c r="C30" s="374">
        <v>4.07</v>
      </c>
      <c r="D30" s="374">
        <v>6.12</v>
      </c>
      <c r="E30" s="357"/>
      <c r="F30" s="357"/>
      <c r="G30" s="357"/>
      <c r="H30" s="357"/>
      <c r="I30" s="357"/>
      <c r="J30" s="357"/>
      <c r="K30" s="357"/>
      <c r="L30" s="357"/>
      <c r="M30" s="357"/>
      <c r="N30" s="357"/>
    </row>
    <row r="31" spans="1:14">
      <c r="A31" s="373">
        <v>42309</v>
      </c>
      <c r="B31" s="374">
        <v>3.2</v>
      </c>
      <c r="C31" s="374">
        <v>4.1900000000000004</v>
      </c>
      <c r="D31" s="374">
        <v>6.26</v>
      </c>
      <c r="E31" s="357"/>
      <c r="F31" s="357"/>
      <c r="G31" s="357"/>
      <c r="H31" s="357"/>
      <c r="I31" s="357"/>
      <c r="J31" s="357"/>
      <c r="K31" s="357"/>
      <c r="L31" s="357"/>
      <c r="M31" s="357"/>
      <c r="N31" s="357"/>
    </row>
    <row r="32" spans="1:14">
      <c r="A32" s="373">
        <v>42339</v>
      </c>
      <c r="B32" s="374">
        <v>3.14</v>
      </c>
      <c r="C32" s="374">
        <v>4.24</v>
      </c>
      <c r="D32" s="374">
        <v>6.43</v>
      </c>
      <c r="E32" s="357"/>
      <c r="F32" s="357"/>
      <c r="G32" s="357"/>
      <c r="H32" s="357"/>
      <c r="I32" s="357"/>
      <c r="J32" s="357"/>
      <c r="K32" s="357"/>
      <c r="L32" s="357"/>
      <c r="M32" s="357"/>
      <c r="N32" s="357"/>
    </row>
    <row r="33" spans="1:14">
      <c r="A33" s="373">
        <v>42370</v>
      </c>
      <c r="B33" s="374">
        <v>3.22</v>
      </c>
      <c r="C33" s="374">
        <v>4.29</v>
      </c>
      <c r="D33" s="374">
        <v>6.53</v>
      </c>
      <c r="E33" s="357"/>
      <c r="F33" s="357"/>
      <c r="G33" s="357"/>
      <c r="H33" s="357"/>
      <c r="I33" s="357"/>
      <c r="J33" s="357"/>
      <c r="K33" s="357"/>
      <c r="L33" s="357"/>
      <c r="M33" s="357"/>
      <c r="N33" s="357"/>
    </row>
    <row r="34" spans="1:14">
      <c r="A34" s="373">
        <v>42401</v>
      </c>
      <c r="B34" s="374">
        <v>3.33</v>
      </c>
      <c r="C34" s="374">
        <v>4.45</v>
      </c>
      <c r="D34" s="374">
        <v>6.78</v>
      </c>
      <c r="E34" s="357"/>
      <c r="F34" s="357"/>
      <c r="G34" s="357"/>
      <c r="H34" s="357"/>
      <c r="I34" s="357"/>
      <c r="J34" s="357"/>
      <c r="K34" s="357"/>
      <c r="L34" s="357"/>
      <c r="M34" s="357"/>
      <c r="N34" s="357"/>
    </row>
    <row r="35" spans="1:14">
      <c r="A35" s="373">
        <v>42430</v>
      </c>
      <c r="B35" s="374">
        <v>3.33</v>
      </c>
      <c r="C35" s="374">
        <v>4.53</v>
      </c>
      <c r="D35" s="374">
        <v>6.88</v>
      </c>
      <c r="E35" s="357"/>
      <c r="F35" s="357"/>
      <c r="G35" s="357"/>
      <c r="H35" s="357"/>
      <c r="I35" s="357"/>
      <c r="J35" s="357"/>
      <c r="K35" s="357"/>
      <c r="L35" s="357"/>
      <c r="M35" s="357"/>
      <c r="N35" s="357"/>
    </row>
    <row r="36" spans="1:14">
      <c r="A36" s="373">
        <v>42461</v>
      </c>
      <c r="B36" s="374">
        <v>3.51</v>
      </c>
      <c r="C36" s="374">
        <v>4.74</v>
      </c>
      <c r="D36" s="374">
        <v>7.11</v>
      </c>
      <c r="E36" s="357"/>
      <c r="F36" s="357"/>
      <c r="G36" s="357"/>
      <c r="H36" s="357"/>
      <c r="I36" s="357"/>
      <c r="J36" s="357"/>
      <c r="K36" s="357"/>
      <c r="L36" s="357"/>
      <c r="M36" s="357"/>
      <c r="N36" s="357"/>
    </row>
    <row r="37" spans="1:14">
      <c r="A37" s="373">
        <v>42491</v>
      </c>
      <c r="B37" s="374">
        <v>3.56</v>
      </c>
      <c r="C37" s="374">
        <v>4.84</v>
      </c>
      <c r="D37" s="374">
        <v>7.28</v>
      </c>
      <c r="E37" s="357"/>
      <c r="F37" s="357"/>
      <c r="G37" s="357"/>
      <c r="H37" s="357"/>
      <c r="I37" s="357"/>
      <c r="J37" s="357"/>
      <c r="K37" s="357"/>
      <c r="L37" s="357"/>
      <c r="M37" s="357"/>
      <c r="N37" s="357"/>
    </row>
    <row r="38" spans="1:14">
      <c r="A38" s="373">
        <v>42522</v>
      </c>
      <c r="B38" s="374">
        <v>3.35</v>
      </c>
      <c r="C38" s="374">
        <v>4.76</v>
      </c>
      <c r="D38" s="374">
        <v>7.51</v>
      </c>
      <c r="E38" s="357"/>
      <c r="F38" s="357"/>
      <c r="G38" s="357"/>
      <c r="H38" s="357"/>
      <c r="I38" s="357"/>
      <c r="J38" s="357"/>
      <c r="K38" s="357"/>
      <c r="L38" s="357"/>
      <c r="M38" s="357"/>
      <c r="N38" s="357"/>
    </row>
    <row r="39" spans="1:14">
      <c r="A39" s="373">
        <v>42552</v>
      </c>
      <c r="B39" s="374">
        <v>3.41</v>
      </c>
      <c r="C39" s="374">
        <v>4.8499999999999996</v>
      </c>
      <c r="D39" s="374">
        <v>7.72</v>
      </c>
      <c r="E39" s="357"/>
      <c r="F39" s="357"/>
      <c r="G39" s="357"/>
      <c r="H39" s="357"/>
      <c r="I39" s="357"/>
      <c r="J39" s="357"/>
      <c r="K39" s="357"/>
      <c r="L39" s="357"/>
      <c r="M39" s="357"/>
      <c r="N39" s="357"/>
    </row>
    <row r="40" spans="1:14">
      <c r="A40" s="373">
        <v>42583</v>
      </c>
      <c r="B40" s="374">
        <v>3.5</v>
      </c>
      <c r="C40" s="374">
        <v>4.97</v>
      </c>
      <c r="D40" s="374">
        <v>7.78</v>
      </c>
      <c r="E40" s="357"/>
      <c r="F40" s="357"/>
      <c r="G40" s="357"/>
      <c r="H40" s="357"/>
      <c r="I40" s="357"/>
      <c r="J40" s="357"/>
      <c r="K40" s="357"/>
      <c r="L40" s="357"/>
      <c r="M40" s="357"/>
      <c r="N40" s="357"/>
    </row>
    <row r="41" spans="1:14">
      <c r="A41" s="373">
        <v>42614</v>
      </c>
      <c r="B41" s="374">
        <v>3.52</v>
      </c>
      <c r="C41" s="374">
        <v>5</v>
      </c>
      <c r="D41" s="374">
        <v>7.86</v>
      </c>
      <c r="E41" s="357"/>
      <c r="F41" s="357"/>
      <c r="G41" s="357"/>
      <c r="H41" s="357"/>
      <c r="I41" s="357"/>
      <c r="J41" s="357"/>
      <c r="K41" s="357"/>
      <c r="L41" s="357"/>
      <c r="M41" s="357"/>
      <c r="N41" s="357"/>
    </row>
    <row r="42" spans="1:14">
      <c r="A42" s="373">
        <v>42644</v>
      </c>
      <c r="B42" s="374">
        <v>3.67</v>
      </c>
      <c r="C42" s="374">
        <v>5.18</v>
      </c>
      <c r="D42" s="374">
        <v>8.01</v>
      </c>
      <c r="E42" s="357"/>
      <c r="F42" s="357"/>
      <c r="G42" s="357"/>
      <c r="H42" s="357"/>
      <c r="I42" s="357"/>
      <c r="J42" s="357"/>
      <c r="K42" s="357"/>
      <c r="L42" s="357"/>
      <c r="M42" s="357"/>
      <c r="N42" s="357"/>
    </row>
    <row r="43" spans="1:14">
      <c r="A43" s="373">
        <v>42675</v>
      </c>
      <c r="B43" s="374">
        <v>3.54</v>
      </c>
      <c r="C43" s="374">
        <v>5.08</v>
      </c>
      <c r="D43" s="374">
        <v>7.96</v>
      </c>
      <c r="E43" s="357"/>
      <c r="F43" s="357"/>
      <c r="G43" s="357"/>
      <c r="H43" s="357"/>
      <c r="I43" s="357"/>
      <c r="J43" s="357"/>
      <c r="K43" s="357"/>
      <c r="L43" s="357"/>
      <c r="M43" s="357"/>
      <c r="N43" s="357"/>
    </row>
    <row r="44" spans="1:14">
      <c r="A44" s="373">
        <v>42705</v>
      </c>
      <c r="B44" s="374">
        <v>3.44</v>
      </c>
      <c r="C44" s="374">
        <v>5.0599999999999996</v>
      </c>
      <c r="D44" s="374">
        <v>8.01</v>
      </c>
      <c r="E44" s="357"/>
      <c r="F44" s="357"/>
      <c r="G44" s="357"/>
      <c r="H44" s="357"/>
      <c r="I44" s="357"/>
      <c r="J44" s="357"/>
      <c r="K44" s="357"/>
      <c r="L44" s="357"/>
      <c r="M44" s="357"/>
      <c r="N44" s="357"/>
    </row>
    <row r="45" spans="1:14">
      <c r="A45" s="373">
        <v>42736</v>
      </c>
      <c r="B45" s="374">
        <v>3.46</v>
      </c>
      <c r="C45" s="374">
        <v>5.0999999999999996</v>
      </c>
      <c r="D45" s="374">
        <v>8.08</v>
      </c>
      <c r="E45" s="357"/>
      <c r="F45" s="357"/>
      <c r="G45" s="357"/>
      <c r="H45" s="357"/>
      <c r="I45" s="357"/>
      <c r="J45" s="357"/>
      <c r="K45" s="357"/>
      <c r="L45" s="357"/>
      <c r="M45" s="357"/>
      <c r="N45" s="357"/>
    </row>
    <row r="46" spans="1:14">
      <c r="A46" s="373">
        <v>42767</v>
      </c>
      <c r="B46" s="374">
        <v>3.59</v>
      </c>
      <c r="C46" s="374">
        <v>5.28</v>
      </c>
      <c r="D46" s="374">
        <v>8.1999999999999993</v>
      </c>
      <c r="E46" s="357"/>
      <c r="F46" s="357"/>
      <c r="G46" s="357"/>
      <c r="H46" s="357"/>
      <c r="I46" s="357"/>
      <c r="J46" s="357"/>
      <c r="K46" s="357"/>
      <c r="L46" s="357"/>
      <c r="M46" s="357"/>
      <c r="N46" s="357"/>
    </row>
    <row r="47" spans="1:14">
      <c r="A47" s="373">
        <v>42795</v>
      </c>
      <c r="B47" s="374">
        <v>3.71</v>
      </c>
      <c r="C47" s="374">
        <v>5.4</v>
      </c>
      <c r="D47" s="374">
        <v>8.07</v>
      </c>
      <c r="E47" s="357"/>
      <c r="F47" s="357"/>
      <c r="G47" s="357"/>
      <c r="H47" s="357"/>
      <c r="I47" s="357"/>
      <c r="J47" s="357"/>
      <c r="K47" s="357"/>
      <c r="L47" s="357"/>
      <c r="M47" s="357"/>
      <c r="N47" s="357"/>
    </row>
    <row r="48" spans="1:14">
      <c r="A48" s="373">
        <v>42826</v>
      </c>
      <c r="B48" s="374">
        <v>3.79</v>
      </c>
      <c r="C48" s="374">
        <v>5.5</v>
      </c>
      <c r="D48" s="374">
        <v>8.18</v>
      </c>
      <c r="E48" s="357"/>
      <c r="F48" s="357"/>
      <c r="G48" s="357"/>
      <c r="H48" s="357"/>
      <c r="I48" s="357"/>
      <c r="J48" s="357"/>
      <c r="K48" s="357"/>
      <c r="L48" s="357"/>
      <c r="M48" s="357"/>
      <c r="N48" s="357"/>
    </row>
    <row r="49" spans="1:14">
      <c r="A49" s="373">
        <v>42856</v>
      </c>
      <c r="B49" s="374">
        <v>3.91</v>
      </c>
      <c r="C49" s="374">
        <v>5.6</v>
      </c>
      <c r="D49" s="374">
        <v>8.35</v>
      </c>
      <c r="E49" s="357"/>
      <c r="F49" s="357"/>
      <c r="G49" s="357"/>
      <c r="H49" s="357"/>
      <c r="I49" s="357"/>
      <c r="J49" s="357"/>
      <c r="K49" s="357"/>
      <c r="L49" s="357"/>
      <c r="M49" s="357"/>
      <c r="N49" s="357"/>
    </row>
    <row r="50" spans="1:14">
      <c r="A50" s="373">
        <v>42887</v>
      </c>
      <c r="B50" s="374">
        <v>3.52</v>
      </c>
      <c r="C50" s="374">
        <v>5.27</v>
      </c>
      <c r="D50" s="374">
        <v>8.08</v>
      </c>
      <c r="E50" s="357"/>
      <c r="F50" s="357"/>
      <c r="G50" s="357"/>
      <c r="H50" s="357"/>
      <c r="I50" s="357"/>
      <c r="J50" s="357"/>
      <c r="K50" s="357"/>
      <c r="L50" s="357"/>
      <c r="M50" s="357"/>
      <c r="N50" s="357"/>
    </row>
    <row r="51" spans="1:14">
      <c r="A51" s="373">
        <v>42917</v>
      </c>
      <c r="B51" s="374">
        <v>3.51</v>
      </c>
      <c r="C51" s="374">
        <v>5.21</v>
      </c>
      <c r="D51" s="374">
        <v>8.15</v>
      </c>
      <c r="E51" s="357"/>
      <c r="F51" s="357"/>
      <c r="G51" s="357"/>
      <c r="H51" s="357"/>
      <c r="I51" s="357"/>
      <c r="J51" s="357"/>
      <c r="K51" s="357"/>
      <c r="L51" s="357"/>
      <c r="M51" s="357"/>
      <c r="N51" s="357"/>
    </row>
    <row r="52" spans="1:14">
      <c r="A52" s="373">
        <v>42948</v>
      </c>
      <c r="B52" s="374">
        <v>3.51</v>
      </c>
      <c r="C52" s="374">
        <v>5.18</v>
      </c>
      <c r="D52" s="374">
        <v>8.16</v>
      </c>
      <c r="E52" s="357"/>
      <c r="F52" s="357"/>
      <c r="G52" s="357"/>
      <c r="H52" s="357"/>
      <c r="I52" s="357"/>
      <c r="J52" s="357"/>
      <c r="K52" s="357"/>
      <c r="L52" s="357"/>
      <c r="M52" s="357"/>
      <c r="N52" s="357"/>
    </row>
    <row r="53" spans="1:14">
      <c r="A53" s="373">
        <v>42979</v>
      </c>
      <c r="B53" s="374">
        <v>3.42</v>
      </c>
      <c r="C53" s="374">
        <v>5.0999999999999996</v>
      </c>
      <c r="D53" s="374">
        <v>8.15</v>
      </c>
      <c r="E53" s="357"/>
      <c r="F53" s="357"/>
      <c r="G53" s="357"/>
      <c r="H53" s="357"/>
      <c r="I53" s="357"/>
      <c r="J53" s="357"/>
      <c r="K53" s="357"/>
      <c r="L53" s="357"/>
      <c r="M53" s="357"/>
      <c r="N53" s="357"/>
    </row>
    <row r="54" spans="1:14">
      <c r="A54" s="373">
        <v>43009</v>
      </c>
      <c r="B54" s="374">
        <v>3.48</v>
      </c>
      <c r="C54" s="374">
        <v>5.1100000000000003</v>
      </c>
      <c r="D54" s="374">
        <v>8.14</v>
      </c>
      <c r="E54" s="357"/>
      <c r="F54" s="357"/>
      <c r="G54" s="357"/>
      <c r="H54" s="357"/>
      <c r="I54" s="357"/>
      <c r="J54" s="357"/>
      <c r="K54" s="357"/>
      <c r="L54" s="357"/>
      <c r="M54" s="357"/>
      <c r="N54" s="357"/>
    </row>
    <row r="55" spans="1:14">
      <c r="A55" s="373">
        <v>43040</v>
      </c>
      <c r="B55" s="374">
        <v>3.42</v>
      </c>
      <c r="C55" s="374">
        <v>5.04</v>
      </c>
      <c r="D55" s="374">
        <v>8.1</v>
      </c>
      <c r="E55" s="357"/>
      <c r="F55" s="357"/>
      <c r="G55" s="357"/>
      <c r="H55" s="357"/>
      <c r="I55" s="357"/>
      <c r="J55" s="357"/>
      <c r="K55" s="357"/>
      <c r="L55" s="357"/>
      <c r="M55" s="357"/>
      <c r="N55" s="357"/>
    </row>
    <row r="56" spans="1:14">
      <c r="A56" s="373">
        <v>43070</v>
      </c>
      <c r="B56" s="374">
        <v>3.18</v>
      </c>
      <c r="C56" s="374">
        <v>4.87</v>
      </c>
      <c r="D56" s="374">
        <v>7.94</v>
      </c>
      <c r="E56" s="357"/>
      <c r="F56" s="357"/>
      <c r="G56" s="357"/>
      <c r="H56" s="357"/>
      <c r="I56" s="357"/>
      <c r="J56" s="357"/>
      <c r="K56" s="357"/>
      <c r="L56" s="357"/>
      <c r="M56" s="357"/>
      <c r="N56" s="357"/>
    </row>
    <row r="57" spans="1:14">
      <c r="A57" s="373">
        <v>43101</v>
      </c>
      <c r="B57" s="374">
        <v>3.41</v>
      </c>
      <c r="C57" s="374">
        <v>5.18</v>
      </c>
      <c r="D57" s="374">
        <v>8.09</v>
      </c>
      <c r="E57" s="357"/>
      <c r="F57" s="357"/>
      <c r="G57" s="357"/>
      <c r="H57" s="357"/>
      <c r="I57" s="357"/>
      <c r="J57" s="357"/>
      <c r="K57" s="357"/>
      <c r="L57" s="357"/>
      <c r="M57" s="357"/>
      <c r="N57" s="357"/>
    </row>
    <row r="58" spans="1:14">
      <c r="A58" s="373">
        <v>43132</v>
      </c>
      <c r="B58" s="374">
        <v>3.42</v>
      </c>
      <c r="C58" s="374">
        <v>5.15</v>
      </c>
      <c r="D58" s="374">
        <v>8.06</v>
      </c>
      <c r="E58" s="357"/>
      <c r="F58" s="357"/>
      <c r="G58" s="357"/>
      <c r="H58" s="357"/>
      <c r="I58" s="357"/>
      <c r="J58" s="357"/>
      <c r="K58" s="357"/>
      <c r="L58" s="357"/>
      <c r="M58" s="357"/>
      <c r="N58" s="357"/>
    </row>
    <row r="59" spans="1:14">
      <c r="A59" s="373">
        <v>43160</v>
      </c>
      <c r="B59" s="374">
        <v>3.32</v>
      </c>
      <c r="C59" s="374">
        <v>5.04</v>
      </c>
      <c r="D59" s="374">
        <v>7.92</v>
      </c>
      <c r="E59" s="357"/>
      <c r="F59" s="357"/>
      <c r="G59" s="357"/>
      <c r="H59" s="357"/>
      <c r="I59" s="357"/>
      <c r="J59" s="357"/>
      <c r="K59" s="357"/>
      <c r="L59" s="357"/>
      <c r="M59" s="357"/>
      <c r="N59" s="357"/>
    </row>
    <row r="60" spans="1:14">
      <c r="A60" s="373">
        <v>43191</v>
      </c>
      <c r="B60" s="374">
        <v>3.3</v>
      </c>
      <c r="C60" s="374">
        <v>4.96</v>
      </c>
      <c r="D60" s="374">
        <v>7.91</v>
      </c>
      <c r="E60" s="357"/>
      <c r="F60" s="357"/>
      <c r="G60" s="357"/>
      <c r="H60" s="357"/>
      <c r="I60" s="357"/>
      <c r="J60" s="357"/>
      <c r="K60" s="357"/>
      <c r="L60" s="357"/>
      <c r="M60" s="357"/>
      <c r="N60" s="357"/>
    </row>
    <row r="61" spans="1:14">
      <c r="A61" s="373">
        <v>43221</v>
      </c>
      <c r="B61" s="374">
        <v>3.33</v>
      </c>
      <c r="C61" s="374">
        <v>4.97</v>
      </c>
      <c r="D61" s="374">
        <v>7.87</v>
      </c>
      <c r="E61" s="357"/>
      <c r="F61" s="357"/>
      <c r="G61" s="357"/>
      <c r="H61" s="357"/>
      <c r="I61" s="357"/>
      <c r="J61" s="357"/>
      <c r="K61" s="357"/>
      <c r="L61" s="357"/>
      <c r="M61" s="357"/>
      <c r="N61" s="357"/>
    </row>
    <row r="62" spans="1:14">
      <c r="A62" s="373">
        <v>43252</v>
      </c>
      <c r="B62" s="374">
        <v>2.98</v>
      </c>
      <c r="C62" s="374">
        <v>4.57</v>
      </c>
      <c r="D62" s="374">
        <v>7.53</v>
      </c>
      <c r="E62" s="357"/>
      <c r="F62" s="357"/>
      <c r="G62" s="357"/>
      <c r="H62" s="357"/>
      <c r="I62" s="357"/>
      <c r="J62" s="357"/>
      <c r="K62" s="357"/>
      <c r="L62" s="357"/>
      <c r="M62" s="357"/>
      <c r="N62" s="357"/>
    </row>
    <row r="63" spans="1:14">
      <c r="A63" s="373">
        <v>43282</v>
      </c>
      <c r="B63" s="374">
        <v>2.95</v>
      </c>
      <c r="C63" s="374">
        <v>4.5199999999999996</v>
      </c>
      <c r="D63" s="374">
        <v>7.57</v>
      </c>
      <c r="E63" s="357"/>
      <c r="F63" s="357"/>
      <c r="G63" s="357"/>
      <c r="H63" s="357"/>
      <c r="I63" s="357"/>
      <c r="J63" s="357"/>
      <c r="K63" s="357"/>
      <c r="L63" s="357"/>
      <c r="M63" s="357"/>
      <c r="N63" s="357"/>
    </row>
    <row r="64" spans="1:14">
      <c r="A64" s="373">
        <v>43313</v>
      </c>
      <c r="B64" s="374">
        <v>2.95</v>
      </c>
      <c r="C64" s="374">
        <v>4.42</v>
      </c>
      <c r="D64" s="374">
        <v>7.54</v>
      </c>
      <c r="E64" s="357"/>
      <c r="F64" s="357"/>
      <c r="G64" s="357"/>
      <c r="H64" s="357"/>
      <c r="I64" s="357"/>
      <c r="J64" s="357"/>
      <c r="K64" s="357"/>
      <c r="L64" s="357"/>
      <c r="M64" s="357"/>
      <c r="N64" s="357"/>
    </row>
    <row r="65" spans="1:14">
      <c r="A65" s="373">
        <v>43344</v>
      </c>
      <c r="B65" s="374">
        <v>2.98</v>
      </c>
      <c r="C65" s="374">
        <v>4.5</v>
      </c>
      <c r="D65" s="374">
        <v>7.57</v>
      </c>
      <c r="E65" s="357"/>
      <c r="F65" s="357"/>
      <c r="G65" s="357"/>
      <c r="H65" s="357"/>
      <c r="I65" s="357"/>
      <c r="J65" s="357"/>
      <c r="K65" s="357"/>
      <c r="L65" s="357"/>
      <c r="M65" s="357"/>
      <c r="N65" s="357"/>
    </row>
    <row r="66" spans="1:14">
      <c r="A66" s="373">
        <v>43374</v>
      </c>
      <c r="B66" s="374">
        <v>2.98</v>
      </c>
      <c r="C66" s="374">
        <v>4.55</v>
      </c>
      <c r="D66" s="374">
        <v>7.61</v>
      </c>
      <c r="E66" s="357"/>
      <c r="F66" s="357"/>
      <c r="G66" s="357"/>
      <c r="H66" s="357"/>
      <c r="I66" s="357"/>
      <c r="J66" s="357"/>
      <c r="K66" s="357"/>
      <c r="L66" s="357"/>
      <c r="M66" s="357"/>
      <c r="N66" s="357"/>
    </row>
    <row r="67" spans="1:14">
      <c r="A67" s="373">
        <v>43405</v>
      </c>
      <c r="B67" s="374">
        <v>2.9</v>
      </c>
      <c r="C67" s="374">
        <v>4.47</v>
      </c>
      <c r="D67" s="374">
        <v>7.52</v>
      </c>
      <c r="E67" s="357"/>
      <c r="F67" s="357"/>
      <c r="G67" s="357"/>
      <c r="H67" s="357"/>
      <c r="I67" s="357"/>
      <c r="J67" s="357"/>
      <c r="K67" s="357"/>
      <c r="L67" s="357"/>
      <c r="M67" s="357"/>
      <c r="N67" s="357"/>
    </row>
    <row r="68" spans="1:14">
      <c r="A68" s="373">
        <v>43435</v>
      </c>
      <c r="B68" s="374">
        <v>2.8</v>
      </c>
      <c r="C68" s="374">
        <v>4.3099999999999996</v>
      </c>
      <c r="D68" s="374">
        <v>7.41</v>
      </c>
      <c r="E68" s="357"/>
      <c r="F68" s="357"/>
      <c r="G68" s="357"/>
      <c r="H68" s="357"/>
      <c r="I68" s="357"/>
      <c r="J68" s="357"/>
      <c r="K68" s="357"/>
      <c r="L68" s="357"/>
      <c r="M68" s="357"/>
      <c r="N68" s="357"/>
    </row>
    <row r="69" spans="1:14">
      <c r="A69" s="373">
        <v>43466</v>
      </c>
      <c r="B69" s="374">
        <v>2.87</v>
      </c>
      <c r="C69" s="374">
        <v>4.3</v>
      </c>
      <c r="D69" s="374">
        <v>7.52</v>
      </c>
      <c r="E69" s="357"/>
      <c r="F69" s="357"/>
      <c r="G69" s="357"/>
      <c r="H69" s="357"/>
      <c r="I69" s="357"/>
      <c r="J69" s="357"/>
      <c r="K69" s="357"/>
      <c r="L69" s="357"/>
      <c r="M69" s="357"/>
      <c r="N69" s="357"/>
    </row>
    <row r="70" spans="1:14">
      <c r="A70" s="373">
        <v>43497</v>
      </c>
      <c r="B70" s="374">
        <v>2.81</v>
      </c>
      <c r="C70" s="374">
        <v>4.26</v>
      </c>
      <c r="D70" s="374">
        <v>7.5</v>
      </c>
      <c r="E70" s="357"/>
      <c r="F70" s="357"/>
      <c r="G70" s="357"/>
      <c r="H70" s="357"/>
      <c r="I70" s="357"/>
      <c r="J70" s="357"/>
      <c r="K70" s="357"/>
      <c r="L70" s="357"/>
      <c r="M70" s="357"/>
      <c r="N70" s="357"/>
    </row>
    <row r="71" spans="1:14">
      <c r="A71" s="373">
        <v>43525</v>
      </c>
      <c r="B71" s="374">
        <v>2.89</v>
      </c>
      <c r="C71" s="374">
        <v>4.28</v>
      </c>
      <c r="D71" s="374">
        <v>7.53</v>
      </c>
      <c r="E71" s="357"/>
      <c r="F71" s="357"/>
      <c r="G71" s="357"/>
      <c r="H71" s="357"/>
      <c r="I71" s="357"/>
      <c r="J71" s="357"/>
      <c r="K71" s="357"/>
      <c r="L71" s="357"/>
      <c r="M71" s="357"/>
      <c r="N71" s="357"/>
    </row>
    <row r="72" spans="1:14">
      <c r="A72" s="373">
        <v>43556</v>
      </c>
      <c r="B72" s="374">
        <v>2.92</v>
      </c>
      <c r="C72" s="374">
        <v>4.3</v>
      </c>
      <c r="D72" s="374">
        <v>7.56</v>
      </c>
    </row>
    <row r="73" spans="1:14">
      <c r="A73" s="373">
        <v>43586</v>
      </c>
      <c r="B73" s="374">
        <v>2.95</v>
      </c>
      <c r="C73" s="374">
        <v>4.32</v>
      </c>
      <c r="D73" s="374">
        <v>7.58</v>
      </c>
    </row>
    <row r="74" spans="1:14">
      <c r="A74" s="373">
        <v>43617</v>
      </c>
      <c r="B74" s="374">
        <v>2.84</v>
      </c>
      <c r="C74" s="374">
        <v>4.1500000000000004</v>
      </c>
      <c r="D74" s="374">
        <v>7.35</v>
      </c>
    </row>
    <row r="75" spans="1:14">
      <c r="A75" s="373">
        <v>43647</v>
      </c>
      <c r="B75" s="374">
        <v>2.93</v>
      </c>
      <c r="C75" s="374">
        <v>4.2300000000000004</v>
      </c>
      <c r="D75" s="374">
        <v>7.35</v>
      </c>
    </row>
    <row r="76" spans="1:14">
      <c r="A76" s="373">
        <v>43678</v>
      </c>
      <c r="B76" s="374">
        <v>2.96</v>
      </c>
      <c r="C76" s="374">
        <v>4.2300000000000004</v>
      </c>
      <c r="D76" s="374">
        <v>7.33</v>
      </c>
    </row>
    <row r="77" spans="1:14">
      <c r="A77" s="373">
        <v>43709</v>
      </c>
      <c r="B77" s="374">
        <v>2.94</v>
      </c>
      <c r="C77" s="374">
        <v>4.26</v>
      </c>
      <c r="D77" s="374">
        <v>7.34</v>
      </c>
    </row>
    <row r="78" spans="1:14">
      <c r="A78" s="373">
        <v>43739</v>
      </c>
      <c r="B78" s="374">
        <v>2.92</v>
      </c>
      <c r="C78" s="374">
        <v>4.22</v>
      </c>
      <c r="D78" s="374">
        <v>7.29</v>
      </c>
    </row>
    <row r="79" spans="1:14">
      <c r="A79" s="373">
        <v>43770</v>
      </c>
      <c r="B79" s="374">
        <v>2.89</v>
      </c>
      <c r="C79" s="374">
        <v>4.16</v>
      </c>
      <c r="D79" s="374">
        <v>7.21</v>
      </c>
    </row>
    <row r="80" spans="1:14">
      <c r="A80" s="373">
        <v>43800</v>
      </c>
      <c r="B80" s="374">
        <v>2.82</v>
      </c>
      <c r="C80" s="374">
        <v>4.13</v>
      </c>
      <c r="D80" s="374">
        <v>7.31</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Planilha36">
    <tabColor theme="0" tint="-0.14999847407452621"/>
  </sheetPr>
  <dimension ref="A1:M80"/>
  <sheetViews>
    <sheetView showGridLines="0" workbookViewId="0"/>
  </sheetViews>
  <sheetFormatPr defaultColWidth="9" defaultRowHeight="15.75"/>
  <cols>
    <col min="1" max="1" width="10.125" style="94" customWidth="1"/>
    <col min="2" max="5" width="15.625" style="94" customWidth="1"/>
    <col min="6" max="6" width="12.5" style="94" bestFit="1" customWidth="1"/>
    <col min="7" max="7" width="7.125" style="94" bestFit="1" customWidth="1"/>
    <col min="8" max="13" width="9" style="94"/>
    <col min="14" max="16384" width="9" style="22"/>
  </cols>
  <sheetData>
    <row r="1" spans="1:5" s="5" customFormat="1">
      <c r="A1" s="17" t="s">
        <v>10</v>
      </c>
    </row>
    <row r="2" spans="1:5" s="5" customFormat="1" ht="15"/>
    <row r="3" spans="1:5" s="5" customFormat="1">
      <c r="A3" s="6" t="s">
        <v>367</v>
      </c>
    </row>
    <row r="4" spans="1:5" s="5" customFormat="1" ht="15">
      <c r="A4" s="5" t="s">
        <v>148</v>
      </c>
    </row>
    <row r="6" spans="1:5">
      <c r="A6" s="357"/>
      <c r="B6" s="357"/>
      <c r="C6" s="357"/>
      <c r="D6" s="357"/>
      <c r="E6" s="371" t="s">
        <v>149</v>
      </c>
    </row>
    <row r="7" spans="1:5" ht="25.5">
      <c r="A7" s="357"/>
      <c r="B7" s="372" t="s">
        <v>358</v>
      </c>
      <c r="C7" s="372" t="s">
        <v>359</v>
      </c>
      <c r="D7" s="372" t="s">
        <v>368</v>
      </c>
      <c r="E7" s="372" t="s">
        <v>220</v>
      </c>
    </row>
    <row r="8" spans="1:5">
      <c r="A8" s="373">
        <v>41609</v>
      </c>
      <c r="B8" s="374">
        <v>6.7</v>
      </c>
      <c r="C8" s="374">
        <v>5.93</v>
      </c>
      <c r="D8" s="374">
        <v>0.84</v>
      </c>
      <c r="E8" s="374">
        <v>5.76</v>
      </c>
    </row>
    <row r="9" spans="1:5">
      <c r="A9" s="373">
        <v>41640</v>
      </c>
      <c r="B9" s="374">
        <v>6.72</v>
      </c>
      <c r="C9" s="374">
        <v>6.08</v>
      </c>
      <c r="D9" s="374">
        <v>0.82</v>
      </c>
      <c r="E9" s="374">
        <v>5.81</v>
      </c>
    </row>
    <row r="10" spans="1:5">
      <c r="A10" s="373">
        <v>41671</v>
      </c>
      <c r="B10" s="374">
        <v>6.48</v>
      </c>
      <c r="C10" s="374">
        <v>6.01</v>
      </c>
      <c r="D10" s="374">
        <v>0.82</v>
      </c>
      <c r="E10" s="374">
        <v>5.67</v>
      </c>
    </row>
    <row r="11" spans="1:5">
      <c r="A11" s="373">
        <v>41699</v>
      </c>
      <c r="B11" s="374">
        <v>6.45</v>
      </c>
      <c r="C11" s="374">
        <v>6</v>
      </c>
      <c r="D11" s="374">
        <v>0.83</v>
      </c>
      <c r="E11" s="374">
        <v>5.65</v>
      </c>
    </row>
    <row r="12" spans="1:5">
      <c r="A12" s="373">
        <v>41730</v>
      </c>
      <c r="B12" s="374">
        <v>6.38</v>
      </c>
      <c r="C12" s="374">
        <v>6.05</v>
      </c>
      <c r="D12" s="374">
        <v>0.79</v>
      </c>
      <c r="E12" s="374">
        <v>5.64</v>
      </c>
    </row>
    <row r="13" spans="1:5">
      <c r="A13" s="373">
        <v>41760</v>
      </c>
      <c r="B13" s="374">
        <v>6.5</v>
      </c>
      <c r="C13" s="374">
        <v>5.99</v>
      </c>
      <c r="D13" s="374">
        <v>0.8</v>
      </c>
      <c r="E13" s="374">
        <v>5.67</v>
      </c>
    </row>
    <row r="14" spans="1:5">
      <c r="A14" s="373">
        <v>41791</v>
      </c>
      <c r="B14" s="374">
        <v>6.41</v>
      </c>
      <c r="C14" s="374">
        <v>5.98</v>
      </c>
      <c r="D14" s="374">
        <v>0.79</v>
      </c>
      <c r="E14" s="374">
        <v>5.62</v>
      </c>
    </row>
    <row r="15" spans="1:5">
      <c r="A15" s="373">
        <v>41821</v>
      </c>
      <c r="B15" s="374">
        <v>6.5</v>
      </c>
      <c r="C15" s="374">
        <v>6.07</v>
      </c>
      <c r="D15" s="374">
        <v>0.74</v>
      </c>
      <c r="E15" s="374">
        <v>5.69</v>
      </c>
    </row>
    <row r="16" spans="1:5">
      <c r="A16" s="373">
        <v>41852</v>
      </c>
      <c r="B16" s="374">
        <v>6.48</v>
      </c>
      <c r="C16" s="374">
        <v>6.19</v>
      </c>
      <c r="D16" s="374">
        <v>0.74</v>
      </c>
      <c r="E16" s="374">
        <v>5.73</v>
      </c>
    </row>
    <row r="17" spans="1:5">
      <c r="A17" s="373">
        <v>41883</v>
      </c>
      <c r="B17" s="374">
        <v>6.41</v>
      </c>
      <c r="C17" s="374">
        <v>6.07</v>
      </c>
      <c r="D17" s="374">
        <v>0.47</v>
      </c>
      <c r="E17" s="374">
        <v>5.6</v>
      </c>
    </row>
    <row r="18" spans="1:5">
      <c r="A18" s="373">
        <v>41913</v>
      </c>
      <c r="B18" s="374">
        <v>6.39</v>
      </c>
      <c r="C18" s="374">
        <v>6.2</v>
      </c>
      <c r="D18" s="374">
        <v>0.49</v>
      </c>
      <c r="E18" s="374">
        <v>5.65</v>
      </c>
    </row>
    <row r="19" spans="1:5">
      <c r="A19" s="373">
        <v>41944</v>
      </c>
      <c r="B19" s="374">
        <v>6.33</v>
      </c>
      <c r="C19" s="374">
        <v>6.12</v>
      </c>
      <c r="D19" s="374">
        <v>0.49</v>
      </c>
      <c r="E19" s="374">
        <v>5.58</v>
      </c>
    </row>
    <row r="20" spans="1:5">
      <c r="A20" s="373">
        <v>41974</v>
      </c>
      <c r="B20" s="374">
        <v>6.27</v>
      </c>
      <c r="C20" s="374">
        <v>6.01</v>
      </c>
      <c r="D20" s="374">
        <v>0.41</v>
      </c>
      <c r="E20" s="374">
        <v>5.49</v>
      </c>
    </row>
    <row r="21" spans="1:5">
      <c r="A21" s="373">
        <v>42005</v>
      </c>
      <c r="B21" s="374">
        <v>6.33</v>
      </c>
      <c r="C21" s="374">
        <v>6.13</v>
      </c>
      <c r="D21" s="374">
        <v>0.38</v>
      </c>
      <c r="E21" s="374">
        <v>5.56</v>
      </c>
    </row>
    <row r="22" spans="1:5">
      <c r="A22" s="373">
        <v>42036</v>
      </c>
      <c r="B22" s="374">
        <v>6.42</v>
      </c>
      <c r="C22" s="374">
        <v>6.29</v>
      </c>
      <c r="D22" s="374">
        <v>0.38</v>
      </c>
      <c r="E22" s="374">
        <v>5.66</v>
      </c>
    </row>
    <row r="23" spans="1:5">
      <c r="A23" s="373">
        <v>42064</v>
      </c>
      <c r="B23" s="374">
        <v>6.33</v>
      </c>
      <c r="C23" s="374">
        <v>6.24</v>
      </c>
      <c r="D23" s="374">
        <v>0.4</v>
      </c>
      <c r="E23" s="374">
        <v>5.58</v>
      </c>
    </row>
    <row r="24" spans="1:5">
      <c r="A24" s="373">
        <v>42095</v>
      </c>
      <c r="B24" s="374">
        <v>6.43</v>
      </c>
      <c r="C24" s="374">
        <v>6.29</v>
      </c>
      <c r="D24" s="374">
        <v>0.42</v>
      </c>
      <c r="E24" s="374">
        <v>5.66</v>
      </c>
    </row>
    <row r="25" spans="1:5">
      <c r="A25" s="373">
        <v>42125</v>
      </c>
      <c r="B25" s="374">
        <v>6.55</v>
      </c>
      <c r="C25" s="374">
        <v>6.54</v>
      </c>
      <c r="D25" s="374">
        <v>0.41</v>
      </c>
      <c r="E25" s="374">
        <v>5.81</v>
      </c>
    </row>
    <row r="26" spans="1:5">
      <c r="A26" s="373">
        <v>42156</v>
      </c>
      <c r="B26" s="374">
        <v>6.58</v>
      </c>
      <c r="C26" s="374">
        <v>6.47</v>
      </c>
      <c r="D26" s="374">
        <v>0.42</v>
      </c>
      <c r="E26" s="374">
        <v>5.8</v>
      </c>
    </row>
    <row r="27" spans="1:5">
      <c r="A27" s="373">
        <v>42186</v>
      </c>
      <c r="B27" s="374">
        <v>6.76</v>
      </c>
      <c r="C27" s="374">
        <v>6.45</v>
      </c>
      <c r="D27" s="374">
        <v>0.44</v>
      </c>
      <c r="E27" s="374">
        <v>5.85</v>
      </c>
    </row>
    <row r="28" spans="1:5">
      <c r="A28" s="373">
        <v>42217</v>
      </c>
      <c r="B28" s="374">
        <v>6.93</v>
      </c>
      <c r="C28" s="374">
        <v>6.59</v>
      </c>
      <c r="D28" s="374">
        <v>0.47</v>
      </c>
      <c r="E28" s="374">
        <v>5.98</v>
      </c>
    </row>
    <row r="29" spans="1:5">
      <c r="A29" s="373">
        <v>42248</v>
      </c>
      <c r="B29" s="374">
        <v>7.01</v>
      </c>
      <c r="C29" s="374">
        <v>6.67</v>
      </c>
      <c r="D29" s="374">
        <v>0.4</v>
      </c>
      <c r="E29" s="374">
        <v>6.03</v>
      </c>
    </row>
    <row r="30" spans="1:5">
      <c r="A30" s="373">
        <v>42278</v>
      </c>
      <c r="B30" s="374">
        <v>7.05</v>
      </c>
      <c r="C30" s="374">
        <v>6.81</v>
      </c>
      <c r="D30" s="374">
        <v>0.41</v>
      </c>
      <c r="E30" s="374">
        <v>6.12</v>
      </c>
    </row>
    <row r="31" spans="1:5">
      <c r="A31" s="373">
        <v>42309</v>
      </c>
      <c r="B31" s="374">
        <v>7.23</v>
      </c>
      <c r="C31" s="374">
        <v>6.95</v>
      </c>
      <c r="D31" s="374">
        <v>0.47</v>
      </c>
      <c r="E31" s="374">
        <v>6.26</v>
      </c>
    </row>
    <row r="32" spans="1:5">
      <c r="A32" s="373">
        <v>42339</v>
      </c>
      <c r="B32" s="374">
        <v>7.37</v>
      </c>
      <c r="C32" s="374">
        <v>7.11</v>
      </c>
      <c r="D32" s="374">
        <v>0.81</v>
      </c>
      <c r="E32" s="374">
        <v>6.43</v>
      </c>
    </row>
    <row r="33" spans="1:13">
      <c r="A33" s="373">
        <v>42370</v>
      </c>
      <c r="B33" s="374">
        <v>7.56</v>
      </c>
      <c r="C33" s="374">
        <v>7.16</v>
      </c>
      <c r="D33" s="374">
        <v>0.84</v>
      </c>
      <c r="E33" s="374">
        <v>6.53</v>
      </c>
      <c r="F33" s="357"/>
      <c r="G33" s="357"/>
      <c r="H33" s="357"/>
      <c r="I33" s="357"/>
      <c r="J33" s="357"/>
      <c r="K33" s="357"/>
      <c r="L33" s="357"/>
      <c r="M33" s="357"/>
    </row>
    <row r="34" spans="1:13">
      <c r="A34" s="373">
        <v>42401</v>
      </c>
      <c r="B34" s="374">
        <v>7.8</v>
      </c>
      <c r="C34" s="374">
        <v>7.35</v>
      </c>
      <c r="D34" s="374">
        <v>1.33</v>
      </c>
      <c r="E34" s="374">
        <v>6.78</v>
      </c>
      <c r="F34" s="357"/>
      <c r="G34" s="357"/>
      <c r="H34" s="357"/>
      <c r="I34" s="357"/>
      <c r="J34" s="357"/>
      <c r="K34" s="357"/>
      <c r="L34" s="357"/>
      <c r="M34" s="357"/>
    </row>
    <row r="35" spans="1:13">
      <c r="A35" s="373">
        <v>42430</v>
      </c>
      <c r="B35" s="374">
        <v>7.99</v>
      </c>
      <c r="C35" s="374">
        <v>7.41</v>
      </c>
      <c r="D35" s="374">
        <v>1.1399999999999999</v>
      </c>
      <c r="E35" s="374">
        <v>6.88</v>
      </c>
      <c r="F35" s="357"/>
      <c r="G35" s="357"/>
      <c r="H35" s="357"/>
      <c r="I35" s="357"/>
      <c r="J35" s="357"/>
      <c r="K35" s="357"/>
      <c r="L35" s="357"/>
      <c r="M35" s="357"/>
    </row>
    <row r="36" spans="1:13">
      <c r="A36" s="373">
        <v>42461</v>
      </c>
      <c r="B36" s="374">
        <v>8.23</v>
      </c>
      <c r="C36" s="374">
        <v>7.64</v>
      </c>
      <c r="D36" s="374">
        <v>1.33</v>
      </c>
      <c r="E36" s="374">
        <v>7.11</v>
      </c>
      <c r="F36" s="357"/>
      <c r="G36" s="357"/>
      <c r="H36" s="357"/>
      <c r="I36" s="357"/>
      <c r="J36" s="357"/>
      <c r="K36" s="357"/>
      <c r="L36" s="357"/>
      <c r="M36" s="357"/>
    </row>
    <row r="37" spans="1:13">
      <c r="A37" s="373">
        <v>42491</v>
      </c>
      <c r="B37" s="374">
        <v>8.57</v>
      </c>
      <c r="C37" s="374">
        <v>7.69</v>
      </c>
      <c r="D37" s="374">
        <v>1.34</v>
      </c>
      <c r="E37" s="374">
        <v>7.28</v>
      </c>
      <c r="F37" s="357"/>
      <c r="G37" s="357"/>
      <c r="H37" s="357"/>
      <c r="I37" s="357"/>
      <c r="J37" s="357"/>
      <c r="K37" s="357"/>
      <c r="L37" s="357"/>
      <c r="M37" s="357"/>
    </row>
    <row r="38" spans="1:13">
      <c r="A38" s="373">
        <v>42522</v>
      </c>
      <c r="B38" s="374">
        <v>8.5500000000000007</v>
      </c>
      <c r="C38" s="374">
        <v>7.88</v>
      </c>
      <c r="D38" s="374">
        <v>2.46</v>
      </c>
      <c r="E38" s="374">
        <v>7.51</v>
      </c>
      <c r="F38" s="357"/>
      <c r="G38" s="357"/>
      <c r="H38" s="357"/>
      <c r="I38" s="357"/>
      <c r="J38" s="357"/>
      <c r="K38" s="357"/>
      <c r="L38" s="357"/>
      <c r="M38" s="357"/>
    </row>
    <row r="39" spans="1:13">
      <c r="A39" s="373">
        <v>42552</v>
      </c>
      <c r="B39" s="374">
        <v>8.73</v>
      </c>
      <c r="C39" s="374">
        <v>8.1199999999999992</v>
      </c>
      <c r="D39" s="374">
        <v>2.75</v>
      </c>
      <c r="E39" s="374">
        <v>7.72</v>
      </c>
      <c r="F39" s="357"/>
      <c r="G39" s="357"/>
      <c r="H39" s="357"/>
      <c r="I39" s="357"/>
      <c r="J39" s="357"/>
      <c r="K39" s="357"/>
      <c r="L39" s="357"/>
      <c r="M39" s="357"/>
    </row>
    <row r="40" spans="1:13">
      <c r="A40" s="373">
        <v>42583</v>
      </c>
      <c r="B40" s="374">
        <v>8.7200000000000006</v>
      </c>
      <c r="C40" s="374">
        <v>8.18</v>
      </c>
      <c r="D40" s="374">
        <v>3.02</v>
      </c>
      <c r="E40" s="374">
        <v>7.78</v>
      </c>
      <c r="F40" s="357"/>
      <c r="G40" s="357"/>
      <c r="H40" s="357"/>
      <c r="I40" s="357"/>
      <c r="J40" s="357"/>
      <c r="K40" s="357"/>
      <c r="L40" s="357"/>
      <c r="M40" s="357"/>
    </row>
    <row r="41" spans="1:13">
      <c r="A41" s="373">
        <v>42614</v>
      </c>
      <c r="B41" s="374">
        <v>8.73</v>
      </c>
      <c r="C41" s="374">
        <v>8.32</v>
      </c>
      <c r="D41" s="374">
        <v>3.03</v>
      </c>
      <c r="E41" s="374">
        <v>7.86</v>
      </c>
      <c r="F41" s="357"/>
      <c r="G41" s="357"/>
      <c r="H41" s="357"/>
      <c r="I41" s="357"/>
      <c r="J41" s="357"/>
      <c r="K41" s="357"/>
      <c r="L41" s="357"/>
      <c r="M41" s="357"/>
    </row>
    <row r="42" spans="1:13">
      <c r="A42" s="373">
        <v>42644</v>
      </c>
      <c r="B42" s="374">
        <v>8.75</v>
      </c>
      <c r="C42" s="374">
        <v>8.49</v>
      </c>
      <c r="D42" s="374">
        <v>3.57</v>
      </c>
      <c r="E42" s="374">
        <v>8.01</v>
      </c>
      <c r="F42" s="357"/>
      <c r="G42" s="357"/>
      <c r="H42" s="357"/>
      <c r="I42" s="357"/>
      <c r="J42" s="357"/>
      <c r="K42" s="357"/>
      <c r="L42" s="357"/>
      <c r="M42" s="357"/>
    </row>
    <row r="43" spans="1:13">
      <c r="A43" s="373">
        <v>42675</v>
      </c>
      <c r="B43" s="374">
        <v>8.67</v>
      </c>
      <c r="C43" s="374">
        <v>8.4700000000000006</v>
      </c>
      <c r="D43" s="374">
        <v>3.54</v>
      </c>
      <c r="E43" s="374">
        <v>7.96</v>
      </c>
      <c r="F43" s="357"/>
      <c r="G43" s="357"/>
      <c r="H43" s="357"/>
      <c r="I43" s="357"/>
      <c r="J43" s="357"/>
      <c r="K43" s="357"/>
      <c r="L43" s="357"/>
      <c r="M43" s="357"/>
    </row>
    <row r="44" spans="1:13">
      <c r="A44" s="373">
        <v>42705</v>
      </c>
      <c r="B44" s="374">
        <v>8.76</v>
      </c>
      <c r="C44" s="374">
        <v>8.19</v>
      </c>
      <c r="D44" s="374">
        <v>4.43</v>
      </c>
      <c r="E44" s="374">
        <v>8.01</v>
      </c>
      <c r="F44" s="357"/>
      <c r="G44" s="357"/>
      <c r="H44" s="357"/>
      <c r="I44" s="357"/>
      <c r="J44" s="357"/>
      <c r="K44" s="357"/>
      <c r="L44" s="357"/>
      <c r="M44" s="357"/>
    </row>
    <row r="45" spans="1:13">
      <c r="A45" s="373">
        <v>42736</v>
      </c>
      <c r="B45" s="374">
        <v>8.9</v>
      </c>
      <c r="C45" s="374">
        <v>8.23</v>
      </c>
      <c r="D45" s="374">
        <v>4.2699999999999996</v>
      </c>
      <c r="E45" s="374">
        <v>8.08</v>
      </c>
      <c r="F45" s="357"/>
      <c r="G45" s="357"/>
      <c r="H45" s="357"/>
      <c r="I45" s="357"/>
      <c r="J45" s="357"/>
      <c r="K45" s="357"/>
      <c r="L45" s="357"/>
      <c r="M45" s="357"/>
    </row>
    <row r="46" spans="1:13">
      <c r="A46" s="373">
        <v>42767</v>
      </c>
      <c r="B46" s="374">
        <v>9</v>
      </c>
      <c r="C46" s="374">
        <v>8.35</v>
      </c>
      <c r="D46" s="374">
        <v>4.47</v>
      </c>
      <c r="E46" s="374">
        <v>8.1999999999999993</v>
      </c>
      <c r="F46" s="357"/>
      <c r="G46" s="357"/>
      <c r="H46" s="357"/>
      <c r="I46" s="357"/>
      <c r="J46" s="357"/>
      <c r="K46" s="357"/>
      <c r="L46" s="357"/>
      <c r="M46" s="357"/>
    </row>
    <row r="47" spans="1:13">
      <c r="A47" s="373">
        <v>42795</v>
      </c>
      <c r="B47" s="374">
        <v>8.85</v>
      </c>
      <c r="C47" s="374">
        <v>8.25</v>
      </c>
      <c r="D47" s="374">
        <v>4.3499999999999996</v>
      </c>
      <c r="E47" s="374">
        <v>8.07</v>
      </c>
      <c r="F47" s="357"/>
      <c r="G47" s="357"/>
      <c r="H47" s="357"/>
      <c r="I47" s="357"/>
      <c r="J47" s="357"/>
      <c r="K47" s="357"/>
      <c r="L47" s="357"/>
      <c r="M47" s="357"/>
    </row>
    <row r="48" spans="1:13">
      <c r="A48" s="373">
        <v>42826</v>
      </c>
      <c r="B48" s="374">
        <v>8.9</v>
      </c>
      <c r="C48" s="374">
        <v>8.42</v>
      </c>
      <c r="D48" s="374">
        <v>4.4800000000000004</v>
      </c>
      <c r="E48" s="374">
        <v>8.18</v>
      </c>
      <c r="F48" s="357"/>
      <c r="G48" s="357"/>
      <c r="H48" s="357"/>
      <c r="I48" s="357"/>
      <c r="J48" s="357"/>
      <c r="K48" s="357"/>
      <c r="L48" s="357"/>
      <c r="M48" s="357"/>
    </row>
    <row r="49" spans="1:13">
      <c r="A49" s="373">
        <v>42856</v>
      </c>
      <c r="B49" s="374">
        <v>9.01</v>
      </c>
      <c r="C49" s="374">
        <v>8.48</v>
      </c>
      <c r="D49" s="374">
        <v>5.27</v>
      </c>
      <c r="E49" s="374">
        <v>8.35</v>
      </c>
      <c r="F49" s="357"/>
      <c r="G49" s="357"/>
      <c r="H49" s="357"/>
      <c r="I49" s="357"/>
      <c r="J49" s="357"/>
      <c r="K49" s="357"/>
      <c r="L49" s="357"/>
      <c r="M49" s="357"/>
    </row>
    <row r="50" spans="1:13">
      <c r="A50" s="373">
        <v>42887</v>
      </c>
      <c r="B50" s="374">
        <v>8.7899999999999991</v>
      </c>
      <c r="C50" s="374">
        <v>8.0299999999999994</v>
      </c>
      <c r="D50" s="374">
        <v>5.46</v>
      </c>
      <c r="E50" s="374">
        <v>8.08</v>
      </c>
      <c r="F50" s="357"/>
      <c r="G50" s="357"/>
      <c r="H50" s="357"/>
      <c r="I50" s="357"/>
      <c r="J50" s="357"/>
      <c r="K50" s="357"/>
      <c r="L50" s="357"/>
      <c r="M50" s="357"/>
    </row>
    <row r="51" spans="1:13">
      <c r="A51" s="373">
        <v>42917</v>
      </c>
      <c r="B51" s="374">
        <v>8.91</v>
      </c>
      <c r="C51" s="374">
        <v>8.2899999999999991</v>
      </c>
      <c r="D51" s="374">
        <v>4.62</v>
      </c>
      <c r="E51" s="374">
        <v>8.15</v>
      </c>
      <c r="F51" s="357"/>
      <c r="G51" s="357"/>
      <c r="H51" s="357"/>
      <c r="I51" s="357"/>
      <c r="J51" s="357"/>
      <c r="K51" s="357"/>
      <c r="L51" s="357"/>
      <c r="M51" s="357"/>
    </row>
    <row r="52" spans="1:13">
      <c r="A52" s="373">
        <v>42948</v>
      </c>
      <c r="B52" s="374">
        <v>8.7899999999999991</v>
      </c>
      <c r="C52" s="374">
        <v>8.2799999999999994</v>
      </c>
      <c r="D52" s="374">
        <v>5.14</v>
      </c>
      <c r="E52" s="374">
        <v>8.16</v>
      </c>
      <c r="F52" s="357"/>
      <c r="G52" s="357"/>
      <c r="H52" s="357"/>
      <c r="I52" s="357"/>
      <c r="J52" s="357"/>
      <c r="K52" s="357"/>
      <c r="L52" s="357"/>
      <c r="M52" s="357"/>
    </row>
    <row r="53" spans="1:13">
      <c r="A53" s="373">
        <v>42979</v>
      </c>
      <c r="B53" s="374">
        <v>8.68</v>
      </c>
      <c r="C53" s="374">
        <v>8.39</v>
      </c>
      <c r="D53" s="374">
        <v>5.07</v>
      </c>
      <c r="E53" s="374">
        <v>8.15</v>
      </c>
      <c r="F53" s="357"/>
      <c r="G53" s="357"/>
      <c r="H53" s="357"/>
      <c r="I53" s="357"/>
      <c r="J53" s="357"/>
      <c r="K53" s="357"/>
      <c r="L53" s="357"/>
      <c r="M53" s="357"/>
    </row>
    <row r="54" spans="1:13">
      <c r="A54" s="373">
        <v>43009</v>
      </c>
      <c r="B54" s="374">
        <v>8.61</v>
      </c>
      <c r="C54" s="374">
        <v>8.4</v>
      </c>
      <c r="D54" s="374">
        <v>5.2</v>
      </c>
      <c r="E54" s="374">
        <v>8.14</v>
      </c>
      <c r="F54" s="357"/>
      <c r="G54" s="357"/>
      <c r="H54" s="357"/>
      <c r="I54" s="357"/>
      <c r="J54" s="357"/>
      <c r="K54" s="357"/>
      <c r="L54" s="357"/>
      <c r="M54" s="357"/>
    </row>
    <row r="55" spans="1:13">
      <c r="A55" s="373">
        <v>43040</v>
      </c>
      <c r="B55" s="374">
        <v>8.44</v>
      </c>
      <c r="C55" s="374">
        <v>8.2899999999999991</v>
      </c>
      <c r="D55" s="374">
        <v>5.91</v>
      </c>
      <c r="E55" s="374">
        <v>8.1</v>
      </c>
      <c r="F55" s="357"/>
      <c r="G55" s="357"/>
      <c r="H55" s="357"/>
      <c r="I55" s="357"/>
      <c r="J55" s="357"/>
      <c r="K55" s="357"/>
      <c r="L55" s="357"/>
      <c r="M55" s="357"/>
    </row>
    <row r="56" spans="1:13">
      <c r="A56" s="373">
        <v>43070</v>
      </c>
      <c r="B56" s="374">
        <v>8.2899999999999991</v>
      </c>
      <c r="C56" s="374">
        <v>8.06</v>
      </c>
      <c r="D56" s="374">
        <v>5.92</v>
      </c>
      <c r="E56" s="374">
        <v>7.94</v>
      </c>
      <c r="F56" s="357"/>
      <c r="G56" s="357"/>
      <c r="H56" s="357"/>
      <c r="I56" s="357"/>
      <c r="J56" s="357"/>
      <c r="K56" s="357"/>
      <c r="L56" s="357"/>
      <c r="M56" s="357"/>
    </row>
    <row r="57" spans="1:13">
      <c r="A57" s="373">
        <v>43101</v>
      </c>
      <c r="B57" s="374">
        <v>8.44</v>
      </c>
      <c r="C57" s="374">
        <v>8.25</v>
      </c>
      <c r="D57" s="374">
        <v>5.9</v>
      </c>
      <c r="E57" s="374">
        <v>8.09</v>
      </c>
      <c r="F57" s="357"/>
      <c r="G57" s="357"/>
      <c r="H57" s="357"/>
      <c r="I57" s="357"/>
      <c r="J57" s="357"/>
      <c r="K57" s="357"/>
      <c r="L57" s="357"/>
      <c r="M57" s="357"/>
    </row>
    <row r="58" spans="1:13">
      <c r="A58" s="373">
        <v>43132</v>
      </c>
      <c r="B58" s="374">
        <v>8.4</v>
      </c>
      <c r="C58" s="374">
        <v>8.19</v>
      </c>
      <c r="D58" s="374">
        <v>5.99</v>
      </c>
      <c r="E58" s="374">
        <v>8.06</v>
      </c>
      <c r="F58" s="357"/>
      <c r="G58" s="357"/>
      <c r="H58" s="357"/>
      <c r="I58" s="357"/>
      <c r="J58" s="357"/>
      <c r="K58" s="357"/>
      <c r="L58" s="357"/>
      <c r="M58" s="357"/>
    </row>
    <row r="59" spans="1:13">
      <c r="A59" s="373">
        <v>43160</v>
      </c>
      <c r="B59" s="374">
        <v>8.25</v>
      </c>
      <c r="C59" s="374">
        <v>8.07</v>
      </c>
      <c r="D59" s="374">
        <v>5.8</v>
      </c>
      <c r="E59" s="374">
        <v>7.92</v>
      </c>
      <c r="F59" s="357"/>
      <c r="G59" s="357"/>
      <c r="H59" s="357"/>
      <c r="I59" s="357"/>
      <c r="J59" s="357"/>
      <c r="K59" s="357"/>
      <c r="L59" s="357"/>
      <c r="M59" s="357"/>
    </row>
    <row r="60" spans="1:13">
      <c r="A60" s="373">
        <v>43191</v>
      </c>
      <c r="B60" s="374">
        <v>8.2100000000000009</v>
      </c>
      <c r="C60" s="374">
        <v>8.01</v>
      </c>
      <c r="D60" s="374">
        <v>6.16</v>
      </c>
      <c r="E60" s="374">
        <v>7.91</v>
      </c>
      <c r="F60" s="357"/>
      <c r="G60" s="357"/>
      <c r="H60" s="357"/>
      <c r="I60" s="357"/>
      <c r="J60" s="357"/>
      <c r="K60" s="357"/>
      <c r="L60" s="357"/>
      <c r="M60" s="357"/>
    </row>
    <row r="61" spans="1:13">
      <c r="A61" s="373">
        <v>43221</v>
      </c>
      <c r="B61" s="374">
        <v>8.14</v>
      </c>
      <c r="C61" s="374">
        <v>8.0500000000000007</v>
      </c>
      <c r="D61" s="374">
        <v>5.84</v>
      </c>
      <c r="E61" s="374">
        <v>7.87</v>
      </c>
      <c r="F61" s="357"/>
      <c r="G61" s="357"/>
      <c r="H61" s="357"/>
      <c r="I61" s="357"/>
      <c r="J61" s="357"/>
      <c r="K61" s="357"/>
      <c r="L61" s="357"/>
      <c r="M61" s="357"/>
    </row>
    <row r="62" spans="1:13">
      <c r="A62" s="373">
        <v>43252</v>
      </c>
      <c r="B62" s="374">
        <v>7.69</v>
      </c>
      <c r="C62" s="374">
        <v>7.74</v>
      </c>
      <c r="D62" s="374">
        <v>5.88</v>
      </c>
      <c r="E62" s="374">
        <v>7.53</v>
      </c>
      <c r="F62" s="357"/>
      <c r="G62" s="357"/>
      <c r="H62" s="357"/>
      <c r="I62" s="357"/>
      <c r="J62" s="357"/>
      <c r="K62" s="357"/>
      <c r="L62" s="357"/>
      <c r="M62" s="357"/>
    </row>
    <row r="63" spans="1:13">
      <c r="A63" s="373">
        <v>43282</v>
      </c>
      <c r="B63" s="374">
        <v>7.69</v>
      </c>
      <c r="C63" s="374">
        <v>7.62</v>
      </c>
      <c r="D63" s="374">
        <v>6.78</v>
      </c>
      <c r="E63" s="374">
        <v>7.57</v>
      </c>
      <c r="F63" s="357"/>
      <c r="G63" s="357"/>
      <c r="H63" s="357"/>
      <c r="I63" s="357"/>
      <c r="J63" s="357"/>
      <c r="K63" s="357"/>
      <c r="L63" s="357"/>
      <c r="M63" s="357"/>
    </row>
    <row r="64" spans="1:13">
      <c r="A64" s="373">
        <v>43313</v>
      </c>
      <c r="B64" s="374">
        <v>7.59</v>
      </c>
      <c r="C64" s="374">
        <v>7.54</v>
      </c>
      <c r="D64" s="374">
        <v>7.28</v>
      </c>
      <c r="E64" s="374">
        <v>7.54</v>
      </c>
      <c r="F64" s="357"/>
      <c r="G64" s="357"/>
      <c r="H64" s="357"/>
      <c r="I64" s="357"/>
      <c r="J64" s="357"/>
      <c r="K64" s="357"/>
      <c r="L64" s="357"/>
      <c r="M64" s="357"/>
    </row>
    <row r="65" spans="1:13">
      <c r="A65" s="373">
        <v>43344</v>
      </c>
      <c r="B65" s="374">
        <v>7.46</v>
      </c>
      <c r="C65" s="374">
        <v>7.59</v>
      </c>
      <c r="D65" s="374">
        <v>7.97</v>
      </c>
      <c r="E65" s="374">
        <v>7.57</v>
      </c>
      <c r="F65" s="357"/>
      <c r="G65" s="357"/>
      <c r="H65" s="357"/>
      <c r="I65" s="357"/>
      <c r="J65" s="357"/>
      <c r="K65" s="357"/>
      <c r="L65" s="357"/>
      <c r="M65" s="357"/>
    </row>
    <row r="66" spans="1:13">
      <c r="A66" s="373">
        <v>43374</v>
      </c>
      <c r="B66" s="374">
        <v>7.45</v>
      </c>
      <c r="C66" s="374">
        <v>7.64</v>
      </c>
      <c r="D66" s="374">
        <v>8.24</v>
      </c>
      <c r="E66" s="374">
        <v>7.61</v>
      </c>
      <c r="F66" s="357"/>
      <c r="G66" s="357"/>
      <c r="H66" s="357"/>
      <c r="I66" s="357"/>
      <c r="J66" s="357"/>
      <c r="K66" s="357"/>
      <c r="L66" s="357"/>
      <c r="M66" s="357"/>
    </row>
    <row r="67" spans="1:13">
      <c r="A67" s="373">
        <v>43405</v>
      </c>
      <c r="B67" s="374">
        <v>7.34</v>
      </c>
      <c r="C67" s="374">
        <v>7.57</v>
      </c>
      <c r="D67" s="374">
        <v>8.19</v>
      </c>
      <c r="E67" s="374">
        <v>7.52</v>
      </c>
      <c r="F67" s="357"/>
      <c r="G67" s="357"/>
      <c r="H67" s="357"/>
      <c r="I67" s="357"/>
      <c r="J67" s="357"/>
      <c r="K67" s="357"/>
      <c r="L67" s="357"/>
      <c r="M67" s="357"/>
    </row>
    <row r="68" spans="1:13">
      <c r="A68" s="373">
        <v>43435</v>
      </c>
      <c r="B68" s="374">
        <v>7.23</v>
      </c>
      <c r="C68" s="374">
        <v>7.48</v>
      </c>
      <c r="D68" s="374">
        <v>7.98</v>
      </c>
      <c r="E68" s="374">
        <v>7.41</v>
      </c>
      <c r="F68" s="357"/>
      <c r="G68" s="357"/>
      <c r="H68" s="357"/>
      <c r="I68" s="357"/>
      <c r="J68" s="357"/>
      <c r="K68" s="357"/>
      <c r="L68" s="357"/>
      <c r="M68" s="357"/>
    </row>
    <row r="69" spans="1:13">
      <c r="A69" s="373">
        <v>43466</v>
      </c>
      <c r="B69" s="374">
        <v>7.27</v>
      </c>
      <c r="C69" s="374">
        <v>7.87</v>
      </c>
      <c r="D69" s="374">
        <v>7.3</v>
      </c>
      <c r="E69" s="374">
        <v>7.52</v>
      </c>
      <c r="F69" s="357"/>
      <c r="G69" s="357"/>
      <c r="H69" s="357"/>
      <c r="I69" s="357"/>
      <c r="J69" s="357"/>
      <c r="K69" s="357"/>
      <c r="L69" s="357"/>
      <c r="M69" s="357"/>
    </row>
    <row r="70" spans="1:13">
      <c r="A70" s="373">
        <v>43497</v>
      </c>
      <c r="B70" s="374">
        <v>7.21</v>
      </c>
      <c r="C70" s="374">
        <v>7.89</v>
      </c>
      <c r="D70" s="374">
        <v>7.27</v>
      </c>
      <c r="E70" s="374">
        <v>7.5</v>
      </c>
      <c r="F70" s="357"/>
      <c r="G70" s="357"/>
      <c r="H70" s="357"/>
      <c r="I70" s="357"/>
      <c r="J70" s="357"/>
      <c r="K70" s="357"/>
      <c r="L70" s="357"/>
      <c r="M70" s="357"/>
    </row>
    <row r="71" spans="1:13">
      <c r="A71" s="373">
        <v>43525</v>
      </c>
      <c r="B71" s="374">
        <v>7.19</v>
      </c>
      <c r="C71" s="374">
        <v>7.97</v>
      </c>
      <c r="D71" s="374">
        <v>7.43</v>
      </c>
      <c r="E71" s="374">
        <v>7.53</v>
      </c>
      <c r="F71" s="357"/>
      <c r="G71" s="357"/>
      <c r="H71" s="357"/>
      <c r="I71" s="357"/>
      <c r="J71" s="357"/>
      <c r="K71" s="357"/>
      <c r="L71" s="357"/>
      <c r="M71" s="357"/>
    </row>
    <row r="72" spans="1:13">
      <c r="A72" s="373">
        <v>43556</v>
      </c>
      <c r="B72" s="374">
        <v>7.2</v>
      </c>
      <c r="C72" s="374">
        <v>8.02</v>
      </c>
      <c r="D72" s="374">
        <v>7.44</v>
      </c>
      <c r="E72" s="374">
        <v>7.56</v>
      </c>
      <c r="F72" s="357"/>
      <c r="G72" s="357"/>
      <c r="H72" s="357"/>
      <c r="I72" s="357"/>
      <c r="J72" s="357"/>
      <c r="K72" s="357"/>
      <c r="L72" s="357"/>
      <c r="M72" s="357"/>
    </row>
    <row r="73" spans="1:13">
      <c r="A73" s="373">
        <v>43586</v>
      </c>
      <c r="B73" s="374">
        <v>7.19</v>
      </c>
      <c r="C73" s="374">
        <v>8.09</v>
      </c>
      <c r="D73" s="374">
        <v>7.47</v>
      </c>
      <c r="E73" s="374">
        <v>7.58</v>
      </c>
      <c r="F73" s="357"/>
      <c r="G73" s="357"/>
      <c r="H73" s="357"/>
      <c r="I73" s="357"/>
      <c r="J73" s="357"/>
      <c r="K73" s="357"/>
      <c r="L73" s="357"/>
      <c r="M73" s="357"/>
    </row>
    <row r="74" spans="1:13">
      <c r="A74" s="373">
        <v>43617</v>
      </c>
      <c r="B74" s="374">
        <v>7.03</v>
      </c>
      <c r="C74" s="374">
        <v>8.07</v>
      </c>
      <c r="D74" s="374">
        <v>5.96</v>
      </c>
      <c r="E74" s="374">
        <v>7.35</v>
      </c>
      <c r="F74" s="357"/>
      <c r="G74" s="357"/>
      <c r="H74" s="357"/>
      <c r="I74" s="357"/>
      <c r="J74" s="357"/>
      <c r="K74" s="357"/>
      <c r="L74" s="357"/>
      <c r="M74" s="357"/>
    </row>
    <row r="75" spans="1:13">
      <c r="A75" s="373">
        <v>43647</v>
      </c>
      <c r="B75" s="374">
        <v>7.05</v>
      </c>
      <c r="C75" s="374">
        <v>8.07</v>
      </c>
      <c r="D75" s="374">
        <v>5.74</v>
      </c>
      <c r="E75" s="374">
        <v>7.35</v>
      </c>
      <c r="F75" s="357"/>
      <c r="G75" s="357"/>
      <c r="H75" s="357"/>
      <c r="I75" s="357"/>
      <c r="J75" s="357"/>
      <c r="K75" s="357"/>
      <c r="L75" s="357"/>
      <c r="M75" s="357"/>
    </row>
    <row r="76" spans="1:13">
      <c r="A76" s="373">
        <v>43678</v>
      </c>
      <c r="B76" s="374">
        <v>7.11</v>
      </c>
      <c r="C76" s="374">
        <v>8.0299999999999994</v>
      </c>
      <c r="D76" s="374">
        <v>5.49</v>
      </c>
      <c r="E76" s="374">
        <v>7.33</v>
      </c>
      <c r="F76" s="357"/>
      <c r="G76" s="357"/>
      <c r="H76" s="357"/>
      <c r="I76" s="357"/>
      <c r="J76" s="357"/>
      <c r="K76" s="357"/>
      <c r="L76" s="357"/>
      <c r="M76" s="357"/>
    </row>
    <row r="77" spans="1:13">
      <c r="A77" s="373">
        <v>43709</v>
      </c>
      <c r="B77" s="374">
        <v>7.06</v>
      </c>
      <c r="C77" s="374">
        <v>8.01</v>
      </c>
      <c r="D77" s="374">
        <v>5.94</v>
      </c>
      <c r="E77" s="374">
        <v>7.34</v>
      </c>
      <c r="F77" s="357"/>
      <c r="G77" s="357"/>
      <c r="H77" s="357"/>
      <c r="I77" s="357"/>
      <c r="J77" s="357"/>
      <c r="K77" s="357"/>
      <c r="L77" s="357"/>
      <c r="M77" s="357"/>
    </row>
    <row r="78" spans="1:13">
      <c r="A78" s="373">
        <v>43739</v>
      </c>
      <c r="B78" s="374">
        <v>7.06</v>
      </c>
      <c r="C78" s="374">
        <v>7.94</v>
      </c>
      <c r="D78" s="374">
        <v>5.65</v>
      </c>
      <c r="E78" s="374">
        <v>7.29</v>
      </c>
      <c r="F78" s="357"/>
      <c r="G78" s="357"/>
      <c r="H78" s="357"/>
      <c r="I78" s="357"/>
      <c r="J78" s="357"/>
      <c r="K78" s="357"/>
      <c r="L78" s="357"/>
      <c r="M78" s="357"/>
    </row>
    <row r="79" spans="1:13">
      <c r="A79" s="373">
        <v>43770</v>
      </c>
      <c r="B79" s="374">
        <v>6.92</v>
      </c>
      <c r="C79" s="374">
        <v>7.92</v>
      </c>
      <c r="D79" s="374">
        <v>5.69</v>
      </c>
      <c r="E79" s="374">
        <v>7.21</v>
      </c>
      <c r="F79" s="357"/>
      <c r="G79" s="357"/>
      <c r="H79" s="357"/>
      <c r="I79" s="357"/>
      <c r="J79" s="357"/>
      <c r="K79" s="357"/>
      <c r="L79" s="357"/>
      <c r="M79" s="357"/>
    </row>
    <row r="80" spans="1:13">
      <c r="A80" s="373">
        <v>43800</v>
      </c>
      <c r="B80" s="374">
        <v>6.93</v>
      </c>
      <c r="C80" s="374">
        <v>7.94</v>
      </c>
      <c r="D80" s="374">
        <v>6.71</v>
      </c>
      <c r="E80" s="374">
        <v>7.31</v>
      </c>
      <c r="F80" s="357"/>
      <c r="G80" s="357"/>
      <c r="H80" s="357"/>
      <c r="I80" s="357"/>
      <c r="J80" s="357"/>
      <c r="K80" s="357"/>
      <c r="L80" s="357"/>
      <c r="M80" s="357"/>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Planilha39">
    <tabColor theme="0" tint="-0.14999847407452621"/>
  </sheetPr>
  <dimension ref="A1:B80"/>
  <sheetViews>
    <sheetView showGridLines="0" workbookViewId="0"/>
  </sheetViews>
  <sheetFormatPr defaultColWidth="9" defaultRowHeight="15.75"/>
  <cols>
    <col min="1" max="1" width="9.875" style="94" customWidth="1"/>
    <col min="2" max="2" width="15.875" style="94" customWidth="1"/>
    <col min="3" max="3" width="9" style="22"/>
    <col min="4" max="4" width="10.625" style="22" customWidth="1"/>
    <col min="5" max="16384" width="9" style="22"/>
  </cols>
  <sheetData>
    <row r="1" spans="1:2" s="5" customFormat="1">
      <c r="A1" s="17" t="s">
        <v>10</v>
      </c>
    </row>
    <row r="2" spans="1:2" s="5" customFormat="1" ht="15"/>
    <row r="3" spans="1:2" s="5" customFormat="1">
      <c r="A3" s="6" t="s">
        <v>60</v>
      </c>
    </row>
    <row r="4" spans="1:2" s="5" customFormat="1" ht="15">
      <c r="A4" s="5" t="s">
        <v>148</v>
      </c>
    </row>
    <row r="6" spans="1:2">
      <c r="A6" s="357"/>
      <c r="B6" s="371"/>
    </row>
    <row r="7" spans="1:2" ht="25.5">
      <c r="A7" s="357"/>
      <c r="B7" s="372" t="s">
        <v>369</v>
      </c>
    </row>
    <row r="8" spans="1:2">
      <c r="A8" s="373">
        <v>41609</v>
      </c>
      <c r="B8" s="374">
        <v>86.13</v>
      </c>
    </row>
    <row r="9" spans="1:2">
      <c r="A9" s="373">
        <v>41640</v>
      </c>
      <c r="B9" s="374">
        <v>85.34</v>
      </c>
    </row>
    <row r="10" spans="1:2">
      <c r="A10" s="373">
        <v>41671</v>
      </c>
      <c r="B10" s="374">
        <v>86.23</v>
      </c>
    </row>
    <row r="11" spans="1:2">
      <c r="A11" s="373">
        <v>41699</v>
      </c>
      <c r="B11" s="374">
        <v>85.77</v>
      </c>
    </row>
    <row r="12" spans="1:2">
      <c r="A12" s="373">
        <v>41730</v>
      </c>
      <c r="B12" s="374">
        <v>85.56</v>
      </c>
    </row>
    <row r="13" spans="1:2">
      <c r="A13" s="373">
        <v>41760</v>
      </c>
      <c r="B13" s="374">
        <v>84.61</v>
      </c>
    </row>
    <row r="14" spans="1:2">
      <c r="A14" s="373">
        <v>41791</v>
      </c>
      <c r="B14" s="374">
        <v>84.66</v>
      </c>
    </row>
    <row r="15" spans="1:2">
      <c r="A15" s="373">
        <v>41821</v>
      </c>
      <c r="B15" s="374">
        <v>84.43</v>
      </c>
    </row>
    <row r="16" spans="1:2">
      <c r="A16" s="373">
        <v>41852</v>
      </c>
      <c r="B16" s="374">
        <v>84.62</v>
      </c>
    </row>
    <row r="17" spans="1:2">
      <c r="A17" s="373">
        <v>41883</v>
      </c>
      <c r="B17" s="374">
        <v>85.29</v>
      </c>
    </row>
    <row r="18" spans="1:2">
      <c r="A18" s="373">
        <v>41913</v>
      </c>
      <c r="B18" s="374">
        <v>85.14</v>
      </c>
    </row>
    <row r="19" spans="1:2">
      <c r="A19" s="373">
        <v>41944</v>
      </c>
      <c r="B19" s="374">
        <v>85.61</v>
      </c>
    </row>
    <row r="20" spans="1:2">
      <c r="A20" s="373">
        <v>41974</v>
      </c>
      <c r="B20" s="374">
        <v>86.73</v>
      </c>
    </row>
    <row r="21" spans="1:2">
      <c r="A21" s="373">
        <v>42005</v>
      </c>
      <c r="B21" s="374">
        <v>86.62</v>
      </c>
    </row>
    <row r="22" spans="1:2">
      <c r="A22" s="373">
        <v>42036</v>
      </c>
      <c r="B22" s="374">
        <v>85.61</v>
      </c>
    </row>
    <row r="23" spans="1:2">
      <c r="A23" s="373">
        <v>42064</v>
      </c>
      <c r="B23" s="374">
        <v>86.16</v>
      </c>
    </row>
    <row r="24" spans="1:2">
      <c r="A24" s="373">
        <v>42095</v>
      </c>
      <c r="B24" s="374">
        <v>85.7</v>
      </c>
    </row>
    <row r="25" spans="1:2">
      <c r="A25" s="373">
        <v>42125</v>
      </c>
      <c r="B25" s="374">
        <v>84.57</v>
      </c>
    </row>
    <row r="26" spans="1:2">
      <c r="A26" s="373">
        <v>42156</v>
      </c>
      <c r="B26" s="374">
        <v>84.61</v>
      </c>
    </row>
    <row r="27" spans="1:2">
      <c r="A27" s="373">
        <v>42186</v>
      </c>
      <c r="B27" s="374">
        <v>85.26</v>
      </c>
    </row>
    <row r="28" spans="1:2">
      <c r="A28" s="373">
        <v>42217</v>
      </c>
      <c r="B28" s="374">
        <v>84.76</v>
      </c>
    </row>
    <row r="29" spans="1:2">
      <c r="A29" s="373">
        <v>42248</v>
      </c>
      <c r="B29" s="374">
        <v>89.45</v>
      </c>
    </row>
    <row r="30" spans="1:2">
      <c r="A30" s="373">
        <v>42278</v>
      </c>
      <c r="B30" s="374">
        <v>88.81</v>
      </c>
    </row>
    <row r="31" spans="1:2">
      <c r="A31" s="373">
        <v>42309</v>
      </c>
      <c r="B31" s="374">
        <v>88.65</v>
      </c>
    </row>
    <row r="32" spans="1:2">
      <c r="A32" s="373">
        <v>42339</v>
      </c>
      <c r="B32" s="374">
        <v>87.51</v>
      </c>
    </row>
    <row r="33" spans="1:2">
      <c r="A33" s="373">
        <v>42370</v>
      </c>
      <c r="B33" s="374">
        <v>87.13</v>
      </c>
    </row>
    <row r="34" spans="1:2">
      <c r="A34" s="373">
        <v>42401</v>
      </c>
      <c r="B34" s="374">
        <v>85.78</v>
      </c>
    </row>
    <row r="35" spans="1:2">
      <c r="A35" s="373">
        <v>42430</v>
      </c>
      <c r="B35" s="374">
        <v>84.77</v>
      </c>
    </row>
    <row r="36" spans="1:2">
      <c r="A36" s="373">
        <v>42461</v>
      </c>
      <c r="B36" s="374">
        <v>83.66</v>
      </c>
    </row>
    <row r="37" spans="1:2">
      <c r="A37" s="373">
        <v>42491</v>
      </c>
      <c r="B37" s="374">
        <v>82.72</v>
      </c>
    </row>
    <row r="38" spans="1:2">
      <c r="A38" s="373">
        <v>42522</v>
      </c>
      <c r="B38" s="374">
        <v>81.209999999999994</v>
      </c>
    </row>
    <row r="39" spans="1:2">
      <c r="A39" s="373">
        <v>42552</v>
      </c>
      <c r="B39" s="374">
        <v>80.87</v>
      </c>
    </row>
    <row r="40" spans="1:2">
      <c r="A40" s="373">
        <v>42583</v>
      </c>
      <c r="B40" s="374">
        <v>80.33</v>
      </c>
    </row>
    <row r="41" spans="1:2">
      <c r="A41" s="373">
        <v>42614</v>
      </c>
      <c r="B41" s="374">
        <v>80.72</v>
      </c>
    </row>
    <row r="42" spans="1:2">
      <c r="A42" s="373">
        <v>42644</v>
      </c>
      <c r="B42" s="374">
        <v>79.75</v>
      </c>
    </row>
    <row r="43" spans="1:2">
      <c r="A43" s="373">
        <v>42675</v>
      </c>
      <c r="B43" s="374">
        <v>79.47</v>
      </c>
    </row>
    <row r="44" spans="1:2">
      <c r="A44" s="373">
        <v>42705</v>
      </c>
      <c r="B44" s="374">
        <v>80.37</v>
      </c>
    </row>
    <row r="45" spans="1:2">
      <c r="A45" s="373">
        <v>42736</v>
      </c>
      <c r="B45" s="374">
        <v>81.55</v>
      </c>
    </row>
    <row r="46" spans="1:2">
      <c r="A46" s="373">
        <v>42767</v>
      </c>
      <c r="B46" s="374">
        <v>80.89</v>
      </c>
    </row>
    <row r="47" spans="1:2">
      <c r="A47" s="373">
        <v>42795</v>
      </c>
      <c r="B47" s="374">
        <v>81.87</v>
      </c>
    </row>
    <row r="48" spans="1:2">
      <c r="A48" s="373">
        <v>42826</v>
      </c>
      <c r="B48" s="374">
        <v>81.39</v>
      </c>
    </row>
    <row r="49" spans="1:2">
      <c r="A49" s="373">
        <v>42856</v>
      </c>
      <c r="B49" s="374">
        <v>80.430000000000007</v>
      </c>
    </row>
    <row r="50" spans="1:2">
      <c r="A50" s="373">
        <v>42887</v>
      </c>
      <c r="B50" s="374">
        <v>82.39</v>
      </c>
    </row>
    <row r="51" spans="1:2">
      <c r="A51" s="373">
        <v>42917</v>
      </c>
      <c r="B51" s="374">
        <v>80.599999999999994</v>
      </c>
    </row>
    <row r="52" spans="1:2">
      <c r="A52" s="373">
        <v>42948</v>
      </c>
      <c r="B52" s="374">
        <v>80.510000000000005</v>
      </c>
    </row>
    <row r="53" spans="1:2">
      <c r="A53" s="373">
        <v>42979</v>
      </c>
      <c r="B53" s="374">
        <v>80.72</v>
      </c>
    </row>
    <row r="54" spans="1:2">
      <c r="A54" s="373">
        <v>43009</v>
      </c>
      <c r="B54" s="374">
        <v>81.150000000000006</v>
      </c>
    </row>
    <row r="55" spans="1:2">
      <c r="A55" s="373">
        <v>43040</v>
      </c>
      <c r="B55" s="374">
        <v>81.31</v>
      </c>
    </row>
    <row r="56" spans="1:2">
      <c r="A56" s="373">
        <v>43070</v>
      </c>
      <c r="B56" s="374">
        <v>81.77</v>
      </c>
    </row>
    <row r="57" spans="1:2">
      <c r="A57" s="373">
        <v>43101</v>
      </c>
      <c r="B57" s="374">
        <v>80.33</v>
      </c>
    </row>
    <row r="58" spans="1:2">
      <c r="A58" s="373">
        <v>43132</v>
      </c>
      <c r="B58" s="374">
        <v>80.23</v>
      </c>
    </row>
    <row r="59" spans="1:2">
      <c r="A59" s="373">
        <v>43160</v>
      </c>
      <c r="B59" s="374">
        <v>80.349999999999994</v>
      </c>
    </row>
    <row r="60" spans="1:2">
      <c r="A60" s="373">
        <v>43191</v>
      </c>
      <c r="B60" s="374">
        <v>80.42</v>
      </c>
    </row>
    <row r="61" spans="1:2">
      <c r="A61" s="373">
        <v>43221</v>
      </c>
      <c r="B61" s="374">
        <v>80.010000000000005</v>
      </c>
    </row>
    <row r="62" spans="1:2">
      <c r="A62" s="373">
        <v>43252</v>
      </c>
      <c r="B62" s="374">
        <v>82.55</v>
      </c>
    </row>
    <row r="63" spans="1:2">
      <c r="A63" s="373">
        <v>43282</v>
      </c>
      <c r="B63" s="374">
        <v>84.03</v>
      </c>
    </row>
    <row r="64" spans="1:2">
      <c r="A64" s="373">
        <v>43313</v>
      </c>
      <c r="B64" s="374">
        <v>84.07</v>
      </c>
    </row>
    <row r="65" spans="1:2">
      <c r="A65" s="373">
        <v>43344</v>
      </c>
      <c r="B65" s="374">
        <v>83.2</v>
      </c>
    </row>
    <row r="66" spans="1:2">
      <c r="A66" s="373">
        <v>43374</v>
      </c>
      <c r="B66" s="374">
        <v>83.65</v>
      </c>
    </row>
    <row r="67" spans="1:2">
      <c r="A67" s="373">
        <v>43405</v>
      </c>
      <c r="B67" s="374">
        <v>84.23</v>
      </c>
    </row>
    <row r="68" spans="1:2">
      <c r="A68" s="373">
        <v>43435</v>
      </c>
      <c r="B68" s="374">
        <v>85.44</v>
      </c>
    </row>
    <row r="69" spans="1:2">
      <c r="A69" s="373">
        <v>43466</v>
      </c>
      <c r="B69" s="357">
        <v>83.51</v>
      </c>
    </row>
    <row r="70" spans="1:2">
      <c r="A70" s="373">
        <v>43497</v>
      </c>
      <c r="B70" s="357">
        <v>83.05</v>
      </c>
    </row>
    <row r="71" spans="1:2">
      <c r="A71" s="373">
        <v>43525</v>
      </c>
      <c r="B71" s="357">
        <v>82.83</v>
      </c>
    </row>
    <row r="72" spans="1:2">
      <c r="A72" s="373">
        <v>43556</v>
      </c>
      <c r="B72" s="357">
        <v>82.35</v>
      </c>
    </row>
    <row r="73" spans="1:2">
      <c r="A73" s="373">
        <v>43586</v>
      </c>
      <c r="B73" s="357">
        <v>82.11</v>
      </c>
    </row>
    <row r="74" spans="1:2">
      <c r="A74" s="373">
        <v>43617</v>
      </c>
      <c r="B74" s="357">
        <v>82.06</v>
      </c>
    </row>
    <row r="75" spans="1:2">
      <c r="A75" s="373">
        <v>43647</v>
      </c>
      <c r="B75" s="357">
        <v>82.19</v>
      </c>
    </row>
    <row r="76" spans="1:2">
      <c r="A76" s="373">
        <v>43678</v>
      </c>
      <c r="B76" s="357">
        <v>81.92</v>
      </c>
    </row>
    <row r="77" spans="1:2">
      <c r="A77" s="373">
        <v>43709</v>
      </c>
      <c r="B77" s="357">
        <v>81.45</v>
      </c>
    </row>
    <row r="78" spans="1:2">
      <c r="A78" s="373">
        <v>43739</v>
      </c>
      <c r="B78" s="357">
        <v>82.03</v>
      </c>
    </row>
    <row r="79" spans="1:2">
      <c r="A79" s="373">
        <v>43770</v>
      </c>
      <c r="B79" s="357">
        <v>83.66</v>
      </c>
    </row>
    <row r="80" spans="1:2">
      <c r="A80" s="373">
        <v>43800</v>
      </c>
      <c r="B80" s="357">
        <v>85.73</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Planilha40">
    <tabColor theme="2" tint="-0.249977111117893"/>
  </sheetPr>
  <dimension ref="A1:H105"/>
  <sheetViews>
    <sheetView showGridLines="0" zoomScaleNormal="100" workbookViewId="0"/>
  </sheetViews>
  <sheetFormatPr defaultColWidth="9" defaultRowHeight="15"/>
  <cols>
    <col min="1" max="1" width="14.125" style="71" customWidth="1"/>
    <col min="2" max="2" width="18.125" style="71" customWidth="1"/>
    <col min="3" max="3" width="16.125" style="71" customWidth="1"/>
    <col min="4" max="4" width="17.875" style="18" customWidth="1"/>
    <col min="5" max="8" width="16.125" style="19" customWidth="1"/>
    <col min="9" max="9" width="21.5" style="19" customWidth="1"/>
    <col min="10" max="10" width="17.625" style="19" customWidth="1"/>
    <col min="11" max="16384" width="9" style="19"/>
  </cols>
  <sheetData>
    <row r="1" spans="1:6" ht="15" customHeight="1">
      <c r="A1" s="17" t="s">
        <v>370</v>
      </c>
      <c r="B1" s="6"/>
      <c r="C1" s="6"/>
    </row>
    <row r="2" spans="1:6">
      <c r="A2" s="301"/>
      <c r="B2" s="301"/>
      <c r="C2" s="301"/>
    </row>
    <row r="3" spans="1:6" ht="15.75">
      <c r="A3" s="66" t="s">
        <v>371</v>
      </c>
      <c r="B3" s="67"/>
      <c r="C3" s="67"/>
      <c r="D3" s="68"/>
      <c r="E3" s="68"/>
      <c r="F3" s="68"/>
    </row>
    <row r="4" spans="1:6" ht="15.75">
      <c r="A4" s="67" t="s">
        <v>148</v>
      </c>
      <c r="B4" s="427"/>
      <c r="C4" s="301" t="s">
        <v>372</v>
      </c>
      <c r="D4" s="19"/>
      <c r="E4" s="69"/>
      <c r="F4" s="69"/>
    </row>
    <row r="5" spans="1:6" ht="15.75">
      <c r="A5" s="67"/>
      <c r="B5" s="427" t="s">
        <v>178</v>
      </c>
      <c r="C5" s="495" t="s">
        <v>149</v>
      </c>
      <c r="D5" s="495"/>
      <c r="E5" s="495"/>
      <c r="F5" s="495"/>
    </row>
    <row r="6" spans="1:6" s="316" customFormat="1" ht="30">
      <c r="A6" s="313"/>
      <c r="B6" s="314" t="s">
        <v>373</v>
      </c>
      <c r="C6" s="315" t="s">
        <v>374</v>
      </c>
      <c r="D6" s="314" t="s">
        <v>375</v>
      </c>
      <c r="E6" s="314" t="s">
        <v>376</v>
      </c>
      <c r="F6" s="314" t="s">
        <v>377</v>
      </c>
    </row>
    <row r="7" spans="1:6" s="307" customFormat="1" ht="15.6" customHeight="1">
      <c r="A7" s="375"/>
      <c r="B7" s="302" t="s">
        <v>378</v>
      </c>
      <c r="C7" s="302" t="s">
        <v>379</v>
      </c>
      <c r="D7" s="302" t="s">
        <v>380</v>
      </c>
      <c r="E7" s="302" t="s">
        <v>381</v>
      </c>
      <c r="F7" s="302" t="s">
        <v>382</v>
      </c>
    </row>
    <row r="8" spans="1:6" s="307" customFormat="1" ht="12.75">
      <c r="A8" s="376">
        <v>40878</v>
      </c>
      <c r="B8" s="377">
        <v>62.5</v>
      </c>
      <c r="C8" s="377">
        <v>16.5</v>
      </c>
      <c r="D8" s="377">
        <v>7.7</v>
      </c>
      <c r="E8" s="377">
        <v>21</v>
      </c>
      <c r="F8" s="377">
        <v>14.9</v>
      </c>
    </row>
    <row r="9" spans="1:6" s="307" customFormat="1" ht="12.75">
      <c r="A9" s="376">
        <v>40909</v>
      </c>
      <c r="B9" s="377">
        <v>61.9</v>
      </c>
      <c r="C9" s="377">
        <v>16.2</v>
      </c>
      <c r="D9" s="377">
        <v>7.4</v>
      </c>
      <c r="E9" s="377">
        <v>20.8</v>
      </c>
      <c r="F9" s="377">
        <v>14.5</v>
      </c>
    </row>
    <row r="10" spans="1:6" s="307" customFormat="1" ht="12.75">
      <c r="A10" s="376">
        <v>40940</v>
      </c>
      <c r="B10" s="377">
        <v>62.1</v>
      </c>
      <c r="C10" s="377">
        <v>16.100000000000001</v>
      </c>
      <c r="D10" s="377">
        <v>7.3</v>
      </c>
      <c r="E10" s="377">
        <v>20.5</v>
      </c>
      <c r="F10" s="377">
        <v>14.4</v>
      </c>
    </row>
    <row r="11" spans="1:6" s="307" customFormat="1" ht="12.75">
      <c r="A11" s="376">
        <v>40969</v>
      </c>
      <c r="B11" s="377">
        <v>61.7</v>
      </c>
      <c r="C11" s="377">
        <v>15.9</v>
      </c>
      <c r="D11" s="377">
        <v>7.1</v>
      </c>
      <c r="E11" s="377">
        <v>20.2</v>
      </c>
      <c r="F11" s="377">
        <v>14.1</v>
      </c>
    </row>
    <row r="12" spans="1:6" s="307" customFormat="1" ht="12.75">
      <c r="A12" s="376">
        <v>41000</v>
      </c>
      <c r="B12" s="377">
        <v>61.9</v>
      </c>
      <c r="C12" s="377">
        <v>15.7</v>
      </c>
      <c r="D12" s="377">
        <v>7</v>
      </c>
      <c r="E12" s="377">
        <v>20.100000000000001</v>
      </c>
      <c r="F12" s="377">
        <v>14</v>
      </c>
    </row>
    <row r="13" spans="1:6" s="307" customFormat="1" ht="12.75">
      <c r="A13" s="376">
        <v>41030</v>
      </c>
      <c r="B13" s="377">
        <v>62</v>
      </c>
      <c r="C13" s="377">
        <v>15.6</v>
      </c>
      <c r="D13" s="377">
        <v>6.9</v>
      </c>
      <c r="E13" s="377">
        <v>19.899999999999999</v>
      </c>
      <c r="F13" s="377">
        <v>13.9</v>
      </c>
    </row>
    <row r="14" spans="1:6" s="307" customFormat="1" ht="12.75">
      <c r="A14" s="376">
        <v>41061</v>
      </c>
      <c r="B14" s="377">
        <v>59.9</v>
      </c>
      <c r="C14" s="377">
        <v>14.9</v>
      </c>
      <c r="D14" s="377">
        <v>6.3</v>
      </c>
      <c r="E14" s="377">
        <v>19.399999999999999</v>
      </c>
      <c r="F14" s="377">
        <v>13</v>
      </c>
    </row>
    <row r="15" spans="1:6" s="307" customFormat="1" ht="12.75">
      <c r="A15" s="376">
        <v>41091</v>
      </c>
      <c r="B15" s="377">
        <v>59.4</v>
      </c>
      <c r="C15" s="377">
        <v>14.7</v>
      </c>
      <c r="D15" s="377">
        <v>6</v>
      </c>
      <c r="E15" s="377">
        <v>19.3</v>
      </c>
      <c r="F15" s="377">
        <v>12.7</v>
      </c>
    </row>
    <row r="16" spans="1:6" s="307" customFormat="1" ht="12.75">
      <c r="A16" s="376">
        <v>41122</v>
      </c>
      <c r="B16" s="377">
        <v>58</v>
      </c>
      <c r="C16" s="377">
        <v>14.2</v>
      </c>
      <c r="D16" s="377">
        <v>5.5</v>
      </c>
      <c r="E16" s="377">
        <v>19</v>
      </c>
      <c r="F16" s="377">
        <v>12.1</v>
      </c>
    </row>
    <row r="17" spans="1:8" s="307" customFormat="1" ht="12.75">
      <c r="A17" s="376">
        <v>41153</v>
      </c>
      <c r="B17" s="377">
        <v>57.2</v>
      </c>
      <c r="C17" s="377">
        <v>13.8</v>
      </c>
      <c r="D17" s="377">
        <v>5.2</v>
      </c>
      <c r="E17" s="377">
        <v>18.600000000000001</v>
      </c>
      <c r="F17" s="377">
        <v>11.7</v>
      </c>
      <c r="G17" s="378"/>
      <c r="H17" s="378"/>
    </row>
    <row r="18" spans="1:8" s="307" customFormat="1" ht="12.75">
      <c r="A18" s="376">
        <v>41183</v>
      </c>
      <c r="B18" s="377">
        <v>57.6</v>
      </c>
      <c r="C18" s="377">
        <v>13.7</v>
      </c>
      <c r="D18" s="377">
        <v>5.0999999999999996</v>
      </c>
      <c r="E18" s="377">
        <v>18</v>
      </c>
      <c r="F18" s="377">
        <v>11.8</v>
      </c>
      <c r="G18" s="378"/>
      <c r="H18" s="378"/>
    </row>
    <row r="19" spans="1:8" s="307" customFormat="1" ht="12.75">
      <c r="A19" s="376">
        <v>41214</v>
      </c>
      <c r="B19" s="377">
        <v>58.2</v>
      </c>
      <c r="C19" s="377">
        <v>13.6</v>
      </c>
      <c r="D19" s="377">
        <v>5.0999999999999996</v>
      </c>
      <c r="E19" s="377">
        <v>18.5</v>
      </c>
      <c r="F19" s="377">
        <v>11.6</v>
      </c>
      <c r="G19" s="378"/>
      <c r="H19" s="378"/>
    </row>
    <row r="20" spans="1:8" s="307" customFormat="1" ht="12.75">
      <c r="A20" s="376">
        <v>41244</v>
      </c>
      <c r="B20" s="377">
        <v>58.7</v>
      </c>
      <c r="C20" s="377">
        <v>13.6</v>
      </c>
      <c r="D20" s="377">
        <v>5.0999999999999996</v>
      </c>
      <c r="E20" s="377">
        <v>18.7</v>
      </c>
      <c r="F20" s="377">
        <v>11.4</v>
      </c>
      <c r="G20" s="378"/>
      <c r="H20" s="378"/>
    </row>
    <row r="21" spans="1:8" s="307" customFormat="1" ht="12.75">
      <c r="A21" s="376">
        <v>41275</v>
      </c>
      <c r="B21" s="377">
        <v>58.7</v>
      </c>
      <c r="C21" s="377">
        <v>13.4</v>
      </c>
      <c r="D21" s="377">
        <v>5</v>
      </c>
      <c r="E21" s="377">
        <v>18.100000000000001</v>
      </c>
      <c r="F21" s="377">
        <v>11.4</v>
      </c>
      <c r="G21" s="378"/>
      <c r="H21" s="378"/>
    </row>
    <row r="22" spans="1:8" s="307" customFormat="1" ht="12.75">
      <c r="A22" s="376">
        <v>41306</v>
      </c>
      <c r="B22" s="377">
        <v>58.4</v>
      </c>
      <c r="C22" s="377">
        <v>13.2</v>
      </c>
      <c r="D22" s="377">
        <v>4.8</v>
      </c>
      <c r="E22" s="377">
        <v>17.7</v>
      </c>
      <c r="F22" s="377">
        <v>11.2</v>
      </c>
      <c r="G22" s="378"/>
      <c r="H22" s="378"/>
    </row>
    <row r="23" spans="1:8" s="307" customFormat="1" ht="12.75">
      <c r="A23" s="376">
        <v>41334</v>
      </c>
      <c r="B23" s="377">
        <v>58.7</v>
      </c>
      <c r="C23" s="377">
        <v>13.1</v>
      </c>
      <c r="D23" s="377">
        <v>4.8</v>
      </c>
      <c r="E23" s="377">
        <v>17.8</v>
      </c>
      <c r="F23" s="377">
        <v>11.1</v>
      </c>
      <c r="G23" s="378"/>
      <c r="H23" s="379"/>
    </row>
    <row r="24" spans="1:8" s="307" customFormat="1" ht="12.75">
      <c r="A24" s="376">
        <v>41365</v>
      </c>
      <c r="B24" s="377">
        <v>58.6</v>
      </c>
      <c r="C24" s="377">
        <v>12.9</v>
      </c>
      <c r="D24" s="377">
        <v>4.5999999999999996</v>
      </c>
      <c r="E24" s="377">
        <v>17.399999999999999</v>
      </c>
      <c r="F24" s="377">
        <v>11</v>
      </c>
      <c r="G24" s="378"/>
      <c r="H24" s="379"/>
    </row>
    <row r="25" spans="1:8" s="307" customFormat="1" ht="12.75">
      <c r="A25" s="376">
        <v>41395</v>
      </c>
      <c r="B25" s="377">
        <v>58.5</v>
      </c>
      <c r="C25" s="377">
        <v>12.8</v>
      </c>
      <c r="D25" s="377">
        <v>4.5</v>
      </c>
      <c r="E25" s="377">
        <v>16.899999999999999</v>
      </c>
      <c r="F25" s="377">
        <v>11</v>
      </c>
      <c r="G25" s="378"/>
      <c r="H25" s="379"/>
    </row>
    <row r="26" spans="1:8" s="307" customFormat="1" ht="12.75">
      <c r="A26" s="376">
        <v>41426</v>
      </c>
      <c r="B26" s="377">
        <v>58.921392320336096</v>
      </c>
      <c r="C26" s="377">
        <v>12.752054355801157</v>
      </c>
      <c r="D26" s="377">
        <v>4.5261079963446615</v>
      </c>
      <c r="E26" s="377">
        <v>16.818028764259282</v>
      </c>
      <c r="F26" s="377">
        <v>10.929426734286203</v>
      </c>
      <c r="G26" s="378"/>
      <c r="H26" s="379"/>
    </row>
    <row r="27" spans="1:8" s="307" customFormat="1" ht="12.75">
      <c r="A27" s="376">
        <v>41456</v>
      </c>
      <c r="B27" s="377">
        <v>59.124804012740206</v>
      </c>
      <c r="C27" s="377">
        <v>12.688483889892096</v>
      </c>
      <c r="D27" s="377">
        <v>4.5047426605895282</v>
      </c>
      <c r="E27" s="377">
        <v>16.447797477726045</v>
      </c>
      <c r="F27" s="377">
        <v>10.985494891300768</v>
      </c>
      <c r="G27" s="378"/>
      <c r="H27" s="379"/>
    </row>
    <row r="28" spans="1:8" s="307" customFormat="1" ht="12.75">
      <c r="A28" s="376">
        <v>41487</v>
      </c>
      <c r="B28" s="377">
        <v>60.671041103200302</v>
      </c>
      <c r="C28" s="377">
        <v>12.924562554087766</v>
      </c>
      <c r="D28" s="377">
        <v>4.7956213197308291</v>
      </c>
      <c r="E28" s="377">
        <v>16.522377626864309</v>
      </c>
      <c r="F28" s="377">
        <v>11.283869605969207</v>
      </c>
      <c r="G28" s="378"/>
      <c r="H28" s="379"/>
    </row>
    <row r="29" spans="1:8" s="307" customFormat="1" ht="12.75">
      <c r="A29" s="376">
        <v>41518</v>
      </c>
      <c r="B29" s="377">
        <v>60.412001598464002</v>
      </c>
      <c r="C29" s="377">
        <v>12.774272953492282</v>
      </c>
      <c r="D29" s="377">
        <v>4.6867943081812751</v>
      </c>
      <c r="E29" s="377">
        <v>16.167581883733302</v>
      </c>
      <c r="F29" s="377">
        <v>11.218532082858957</v>
      </c>
      <c r="G29" s="378"/>
      <c r="H29" s="379"/>
    </row>
    <row r="30" spans="1:8" s="307" customFormat="1" ht="12.75">
      <c r="A30" s="376">
        <v>41548</v>
      </c>
      <c r="B30" s="377">
        <v>60.641872435822393</v>
      </c>
      <c r="C30" s="377">
        <v>12.767888954328591</v>
      </c>
      <c r="D30" s="377">
        <v>4.6793729685368763</v>
      </c>
      <c r="E30" s="377">
        <v>16.049651180965423</v>
      </c>
      <c r="F30" s="377">
        <v>11.285327883661129</v>
      </c>
      <c r="G30" s="378"/>
      <c r="H30" s="379"/>
    </row>
    <row r="31" spans="1:8" s="307" customFormat="1" ht="12.75">
      <c r="A31" s="376">
        <v>41579</v>
      </c>
      <c r="B31" s="377">
        <v>61.083842903991901</v>
      </c>
      <c r="C31" s="377">
        <v>12.813908742992608</v>
      </c>
      <c r="D31" s="377">
        <v>4.752465379394037</v>
      </c>
      <c r="E31" s="377">
        <v>15.452074082554468</v>
      </c>
      <c r="F31" s="377">
        <v>11.633583035505222</v>
      </c>
      <c r="G31" s="378"/>
      <c r="H31" s="379"/>
    </row>
    <row r="32" spans="1:8" s="307" customFormat="1" ht="12.75">
      <c r="A32" s="376">
        <v>41609</v>
      </c>
      <c r="B32" s="377">
        <v>59.744931050315898</v>
      </c>
      <c r="C32" s="377">
        <v>12.477694108011455</v>
      </c>
      <c r="D32" s="377">
        <v>4.4590353137552583</v>
      </c>
      <c r="E32" s="377">
        <v>14.909822238716512</v>
      </c>
      <c r="F32" s="377">
        <v>11.410974473756525</v>
      </c>
      <c r="G32" s="378"/>
      <c r="H32" s="379"/>
    </row>
    <row r="33" spans="1:8" s="307" customFormat="1" ht="12.75">
      <c r="A33" s="376">
        <v>41640</v>
      </c>
      <c r="B33" s="377">
        <v>59.808673269638</v>
      </c>
      <c r="C33" s="377">
        <v>12.457888510964841</v>
      </c>
      <c r="D33" s="377">
        <v>4.4432229579590814</v>
      </c>
      <c r="E33" s="377">
        <v>14.755223478558316</v>
      </c>
      <c r="F33" s="377">
        <v>11.461969023345175</v>
      </c>
      <c r="G33" s="378"/>
      <c r="H33" s="379"/>
    </row>
    <row r="34" spans="1:8" s="307" customFormat="1" ht="12.75">
      <c r="A34" s="376">
        <v>41671</v>
      </c>
      <c r="B34" s="377">
        <v>61.1150294142899</v>
      </c>
      <c r="C34" s="377">
        <v>12.687145499620117</v>
      </c>
      <c r="D34" s="377">
        <v>4.6890127105852883</v>
      </c>
      <c r="E34" s="377">
        <v>14.804762165163284</v>
      </c>
      <c r="F34" s="377">
        <v>11.783414006370659</v>
      </c>
      <c r="G34" s="378"/>
      <c r="H34" s="379"/>
    </row>
    <row r="35" spans="1:8" s="307" customFormat="1" ht="12.75">
      <c r="A35" s="376">
        <v>41699</v>
      </c>
      <c r="B35" s="377">
        <v>61.872681908167998</v>
      </c>
      <c r="C35" s="377">
        <v>12.784709546013762</v>
      </c>
      <c r="D35" s="377">
        <v>4.8340601734096973</v>
      </c>
      <c r="E35" s="377">
        <v>14.746015982455887</v>
      </c>
      <c r="F35" s="377">
        <v>11.964412655060858</v>
      </c>
      <c r="G35" s="378"/>
      <c r="H35" s="379"/>
    </row>
    <row r="36" spans="1:8" s="307" customFormat="1" ht="12.75">
      <c r="A36" s="376">
        <v>41730</v>
      </c>
      <c r="B36" s="377">
        <v>62.858426383809906</v>
      </c>
      <c r="C36" s="377">
        <v>12.914626067560592</v>
      </c>
      <c r="D36" s="377">
        <v>4.9693492492556643</v>
      </c>
      <c r="E36" s="377">
        <v>14.524519744406049</v>
      </c>
      <c r="F36" s="377">
        <v>12.259309324213733</v>
      </c>
      <c r="G36" s="378"/>
      <c r="H36" s="379"/>
    </row>
    <row r="37" spans="1:8" s="307" customFormat="1" ht="12.75">
      <c r="A37" s="376">
        <v>41760</v>
      </c>
      <c r="B37" s="377">
        <v>64.013633562791796</v>
      </c>
      <c r="C37" s="377">
        <v>13.085791370065925</v>
      </c>
      <c r="D37" s="377">
        <v>5.1779873984677414</v>
      </c>
      <c r="E37" s="377">
        <v>14.557162542588822</v>
      </c>
      <c r="F37" s="377">
        <v>12.504132714006989</v>
      </c>
      <c r="G37" s="378"/>
      <c r="H37" s="379"/>
    </row>
    <row r="38" spans="1:8" s="307" customFormat="1" ht="12.75">
      <c r="A38" s="376">
        <v>41791</v>
      </c>
      <c r="B38" s="377">
        <v>64.281683864143901</v>
      </c>
      <c r="C38" s="377">
        <v>13.071191790789014</v>
      </c>
      <c r="D38" s="377">
        <v>5.2038320676034271</v>
      </c>
      <c r="E38" s="377">
        <v>14.193198098837867</v>
      </c>
      <c r="F38" s="377">
        <v>12.659704508645852</v>
      </c>
      <c r="G38" s="378"/>
      <c r="H38" s="379"/>
    </row>
    <row r="39" spans="1:8" s="307" customFormat="1" ht="12.75">
      <c r="A39" s="376">
        <v>41821</v>
      </c>
      <c r="B39" s="377">
        <v>65.550858921831903</v>
      </c>
      <c r="C39" s="377">
        <v>13.248001947899368</v>
      </c>
      <c r="D39" s="377">
        <v>5.3865118255468776</v>
      </c>
      <c r="E39" s="377">
        <v>14.038458390982925</v>
      </c>
      <c r="F39" s="377">
        <v>12.991234420264156</v>
      </c>
      <c r="G39" s="378"/>
      <c r="H39" s="379"/>
    </row>
    <row r="40" spans="1:8" s="307" customFormat="1" ht="12.75">
      <c r="A40" s="376">
        <v>41852</v>
      </c>
      <c r="B40" s="377">
        <v>65.300739602305796</v>
      </c>
      <c r="C40" s="377">
        <v>13.112239905682205</v>
      </c>
      <c r="D40" s="377">
        <v>5.3145108361514888</v>
      </c>
      <c r="E40" s="377">
        <v>13.615070511363545</v>
      </c>
      <c r="F40" s="377">
        <v>12.990367979192211</v>
      </c>
      <c r="G40" s="378"/>
      <c r="H40" s="379"/>
    </row>
    <row r="41" spans="1:8" s="307" customFormat="1" ht="12.75">
      <c r="A41" s="376">
        <v>41883</v>
      </c>
      <c r="B41" s="377">
        <v>65.688567127794101</v>
      </c>
      <c r="C41" s="377">
        <v>13.118922909695232</v>
      </c>
      <c r="D41" s="377">
        <v>5.3317532652089712</v>
      </c>
      <c r="E41" s="377">
        <v>13.566167947709317</v>
      </c>
      <c r="F41" s="377">
        <v>13.028474878077262</v>
      </c>
      <c r="G41" s="378"/>
      <c r="H41" s="379"/>
    </row>
    <row r="42" spans="1:8" s="307" customFormat="1" ht="12.75">
      <c r="A42" s="376">
        <v>41913</v>
      </c>
      <c r="B42" s="377">
        <v>66.732474864033605</v>
      </c>
      <c r="C42" s="377">
        <v>13.238518007782519</v>
      </c>
      <c r="D42" s="377">
        <v>5.4303277360268236</v>
      </c>
      <c r="E42" s="377">
        <v>13.333649463712685</v>
      </c>
      <c r="F42" s="377">
        <v>13.300562997531385</v>
      </c>
      <c r="G42" s="378"/>
      <c r="H42" s="379"/>
    </row>
    <row r="43" spans="1:8" s="307" customFormat="1" ht="12.75">
      <c r="A43" s="376">
        <v>41944</v>
      </c>
      <c r="B43" s="377">
        <v>65.442202926158103</v>
      </c>
      <c r="C43" s="377">
        <v>12.899937599010466</v>
      </c>
      <c r="D43" s="377">
        <v>5.097262973338041</v>
      </c>
      <c r="E43" s="377">
        <v>12.737938986787038</v>
      </c>
      <c r="F43" s="377">
        <v>13.071676944645377</v>
      </c>
      <c r="G43" s="378"/>
      <c r="H43" s="379"/>
    </row>
    <row r="44" spans="1:8" s="307" customFormat="1" ht="12.75">
      <c r="A44" s="376">
        <v>41974</v>
      </c>
      <c r="B44" s="377">
        <v>68.306803952127908</v>
      </c>
      <c r="C44" s="377">
        <v>13.388035149728871</v>
      </c>
      <c r="D44" s="377">
        <v>5.568821755910184</v>
      </c>
      <c r="E44" s="377">
        <v>13.459014172100362</v>
      </c>
      <c r="F44" s="377">
        <v>13.45253020852126</v>
      </c>
      <c r="G44" s="378"/>
      <c r="H44" s="379"/>
    </row>
    <row r="45" spans="1:8" s="307" customFormat="1" ht="12.75">
      <c r="A45" s="376">
        <v>42005</v>
      </c>
      <c r="B45" s="377">
        <v>70.154531194187598</v>
      </c>
      <c r="C45" s="377">
        <v>13.569120966909312</v>
      </c>
      <c r="D45" s="377">
        <v>5.7363983453102847</v>
      </c>
      <c r="E45" s="377">
        <v>13.139683691506468</v>
      </c>
      <c r="F45" s="377">
        <v>13.843759743259865</v>
      </c>
      <c r="G45" s="378"/>
      <c r="H45" s="379"/>
    </row>
    <row r="46" spans="1:8" s="307" customFormat="1" ht="12.75">
      <c r="A46" s="376">
        <v>42036</v>
      </c>
      <c r="B46" s="377">
        <v>70.221926596057699</v>
      </c>
      <c r="C46" s="377">
        <v>13.518505596757263</v>
      </c>
      <c r="D46" s="377">
        <v>5.6631692454687661</v>
      </c>
      <c r="E46" s="377">
        <v>13.021135587738412</v>
      </c>
      <c r="F46" s="377">
        <v>13.816585465510739</v>
      </c>
      <c r="G46" s="378"/>
      <c r="H46" s="379"/>
    </row>
    <row r="47" spans="1:8" s="307" customFormat="1" ht="12.75">
      <c r="A47" s="376">
        <v>42064</v>
      </c>
      <c r="B47" s="377">
        <v>71.189732319857896</v>
      </c>
      <c r="C47" s="377">
        <v>13.644507416789549</v>
      </c>
      <c r="D47" s="377">
        <v>5.7220398237532848</v>
      </c>
      <c r="E47" s="377">
        <v>12.96996810655008</v>
      </c>
      <c r="F47" s="377">
        <v>14.012479349761763</v>
      </c>
      <c r="G47" s="378"/>
      <c r="H47" s="379"/>
    </row>
    <row r="48" spans="1:8" s="307" customFormat="1" ht="12.75">
      <c r="A48" s="376">
        <v>42095</v>
      </c>
      <c r="B48" s="377">
        <v>70.921868161851592</v>
      </c>
      <c r="C48" s="377">
        <v>13.530957661680084</v>
      </c>
      <c r="D48" s="377">
        <v>5.5347637880021692</v>
      </c>
      <c r="E48" s="377">
        <v>12.739866608718184</v>
      </c>
      <c r="F48" s="377">
        <v>13.943313476737259</v>
      </c>
      <c r="G48" s="378"/>
      <c r="H48" s="379"/>
    </row>
    <row r="49" spans="1:8" s="307" customFormat="1" ht="12.75">
      <c r="A49" s="376">
        <v>42125</v>
      </c>
      <c r="B49" s="377">
        <v>72.254141888481797</v>
      </c>
      <c r="C49" s="377">
        <v>13.719972345306106</v>
      </c>
      <c r="D49" s="377">
        <v>5.6498062031621519</v>
      </c>
      <c r="E49" s="377">
        <v>12.082483192817065</v>
      </c>
      <c r="F49" s="377">
        <v>14.48497941630033</v>
      </c>
      <c r="G49" s="378"/>
      <c r="H49" s="379"/>
    </row>
    <row r="50" spans="1:8" s="307" customFormat="1" ht="12.75">
      <c r="A50" s="376">
        <v>42156</v>
      </c>
      <c r="B50" s="377">
        <v>73.752427510737704</v>
      </c>
      <c r="C50" s="377">
        <v>13.929177054630784</v>
      </c>
      <c r="D50" s="377">
        <v>5.7281268034596611</v>
      </c>
      <c r="E50" s="377">
        <v>12.720571226190344</v>
      </c>
      <c r="F50" s="377">
        <v>14.50421440826449</v>
      </c>
      <c r="G50" s="378"/>
      <c r="H50" s="379"/>
    </row>
    <row r="51" spans="1:8" s="307" customFormat="1" ht="12.75">
      <c r="A51" s="376">
        <v>42186</v>
      </c>
      <c r="B51" s="377">
        <v>74.861377196890928</v>
      </c>
      <c r="C51" s="377">
        <v>14.08062555343173</v>
      </c>
      <c r="D51" s="377">
        <v>5.7260970769566129</v>
      </c>
      <c r="E51" s="377">
        <v>12.371299244485114</v>
      </c>
      <c r="F51" s="377">
        <v>14.858480154305145</v>
      </c>
      <c r="G51" s="378"/>
      <c r="H51" s="379"/>
    </row>
    <row r="52" spans="1:8" s="307" customFormat="1" ht="12.75">
      <c r="A52" s="376">
        <v>42217</v>
      </c>
      <c r="B52" s="377">
        <v>75.177939236220567</v>
      </c>
      <c r="C52" s="377">
        <v>14.077038570315409</v>
      </c>
      <c r="D52" s="377">
        <v>5.5937793219966672</v>
      </c>
      <c r="E52" s="377">
        <v>12.034965849492034</v>
      </c>
      <c r="F52" s="377">
        <v>14.983945165584828</v>
      </c>
      <c r="G52" s="378"/>
      <c r="H52" s="379"/>
    </row>
    <row r="53" spans="1:8" s="307" customFormat="1" ht="12.75">
      <c r="A53" s="376">
        <v>42248</v>
      </c>
      <c r="B53" s="377">
        <v>80.331772423379391</v>
      </c>
      <c r="C53" s="377">
        <v>14.963076946222669</v>
      </c>
      <c r="D53" s="377">
        <v>6.3035080411384889</v>
      </c>
      <c r="E53" s="377">
        <v>13.872889702964549</v>
      </c>
      <c r="F53" s="377">
        <v>15.472181996864903</v>
      </c>
      <c r="G53" s="378"/>
      <c r="H53" s="379"/>
    </row>
    <row r="54" spans="1:8" s="307" customFormat="1" ht="12.75">
      <c r="A54" s="376">
        <v>42278</v>
      </c>
      <c r="B54" s="377">
        <v>81.436198651024569</v>
      </c>
      <c r="C54" s="377">
        <v>15.094579142985904</v>
      </c>
      <c r="D54" s="377">
        <v>6.280862417099387</v>
      </c>
      <c r="E54" s="377">
        <v>13.996612066925049</v>
      </c>
      <c r="F54" s="377">
        <v>15.603941357167955</v>
      </c>
      <c r="G54" s="378"/>
      <c r="H54" s="379"/>
    </row>
    <row r="55" spans="1:8" s="307" customFormat="1" ht="12.75">
      <c r="A55" s="376">
        <v>42309</v>
      </c>
      <c r="B55" s="377">
        <v>81.616053017723019</v>
      </c>
      <c r="C55" s="377">
        <v>15.060987418508265</v>
      </c>
      <c r="D55" s="377">
        <v>6.0898570351255934</v>
      </c>
      <c r="E55" s="377">
        <v>13.607865189090793</v>
      </c>
      <c r="F55" s="377">
        <v>15.71283628514476</v>
      </c>
      <c r="G55" s="378"/>
      <c r="H55" s="379"/>
    </row>
    <row r="56" spans="1:8" s="307" customFormat="1" ht="12.75">
      <c r="A56" s="376">
        <v>42339</v>
      </c>
      <c r="B56" s="377">
        <v>79.329186717288891</v>
      </c>
      <c r="C56" s="377">
        <v>14.596987398256045</v>
      </c>
      <c r="D56" s="377">
        <v>5.4354635620927159</v>
      </c>
      <c r="E56" s="377">
        <v>12.474942356571503</v>
      </c>
      <c r="F56" s="377">
        <v>15.518043401624737</v>
      </c>
      <c r="G56" s="378"/>
      <c r="H56" s="379"/>
    </row>
    <row r="57" spans="1:8" s="307" customFormat="1" ht="12.75">
      <c r="A57" s="376">
        <v>42370</v>
      </c>
      <c r="B57" s="377">
        <v>79.460496435090434</v>
      </c>
      <c r="C57" s="377">
        <v>14.562841963691231</v>
      </c>
      <c r="D57" s="377">
        <v>5.2597583515558011</v>
      </c>
      <c r="E57" s="377">
        <v>12.586552751449101</v>
      </c>
      <c r="F57" s="380">
        <v>15.421060959197774</v>
      </c>
      <c r="G57" s="378"/>
      <c r="H57" s="379"/>
    </row>
    <row r="58" spans="1:8" s="307" customFormat="1" ht="12.75">
      <c r="A58" s="376">
        <v>42401</v>
      </c>
      <c r="B58" s="377">
        <v>80.144694690521661</v>
      </c>
      <c r="C58" s="377">
        <v>14.632639796840675</v>
      </c>
      <c r="D58" s="377">
        <v>5.1702847682851178</v>
      </c>
      <c r="E58" s="377">
        <v>12.313437895190757</v>
      </c>
      <c r="F58" s="377">
        <v>15.570438867477005</v>
      </c>
      <c r="G58" s="378"/>
      <c r="H58" s="379"/>
    </row>
    <row r="59" spans="1:8" s="307" customFormat="1" ht="12.75">
      <c r="A59" s="376">
        <v>42430</v>
      </c>
      <c r="B59" s="377">
        <v>77.008683047341009</v>
      </c>
      <c r="C59" s="377">
        <v>14.001555485343367</v>
      </c>
      <c r="D59" s="377">
        <v>4.3477418807517392</v>
      </c>
      <c r="E59" s="377">
        <v>11.67970706065311</v>
      </c>
      <c r="F59" s="377">
        <v>14.935699528130659</v>
      </c>
      <c r="G59" s="378"/>
      <c r="H59" s="379"/>
    </row>
    <row r="60" spans="1:8" s="307" customFormat="1" ht="12.75">
      <c r="A60" s="376">
        <v>42461</v>
      </c>
      <c r="B60" s="377">
        <v>77.632964291757276</v>
      </c>
      <c r="C60" s="377">
        <v>14.015237018258592</v>
      </c>
      <c r="D60" s="377">
        <v>4.2229586843329034</v>
      </c>
      <c r="E60" s="377">
        <v>11.857435026955725</v>
      </c>
      <c r="F60" s="377">
        <v>14.877048840833753</v>
      </c>
      <c r="G60" s="378"/>
      <c r="H60" s="379"/>
    </row>
    <row r="61" spans="1:8" s="307" customFormat="1" ht="12.75">
      <c r="A61" s="376">
        <v>42491</v>
      </c>
      <c r="B61" s="377">
        <v>76.909266144847564</v>
      </c>
      <c r="C61" s="377">
        <v>13.79626291468673</v>
      </c>
      <c r="D61" s="377">
        <v>3.8439452551676077</v>
      </c>
      <c r="E61" s="377">
        <v>11.946822557069286</v>
      </c>
      <c r="F61" s="377">
        <v>14.529070835347138</v>
      </c>
      <c r="G61" s="378"/>
      <c r="H61" s="379"/>
    </row>
    <row r="62" spans="1:8" s="307" customFormat="1" ht="12.75">
      <c r="A62" s="376">
        <v>42522</v>
      </c>
      <c r="B62" s="377">
        <v>74.634480099080591</v>
      </c>
      <c r="C62" s="377">
        <v>13.313250923438998</v>
      </c>
      <c r="D62" s="377">
        <v>3.1860944700078235</v>
      </c>
      <c r="E62" s="377">
        <v>11.435051692740542</v>
      </c>
      <c r="F62" s="377">
        <v>14.050980072561453</v>
      </c>
      <c r="G62" s="378"/>
      <c r="H62" s="379"/>
    </row>
    <row r="63" spans="1:8" s="307" customFormat="1" ht="12.75">
      <c r="A63" s="376">
        <v>42552</v>
      </c>
      <c r="B63" s="377">
        <v>72.842661197099687</v>
      </c>
      <c r="C63" s="377">
        <v>12.923750998890892</v>
      </c>
      <c r="D63" s="377">
        <v>2.6755955158660552</v>
      </c>
      <c r="E63" s="377">
        <v>11.521128251232595</v>
      </c>
      <c r="F63" s="377">
        <v>13.471659984821565</v>
      </c>
      <c r="G63" s="378"/>
      <c r="H63" s="379"/>
    </row>
    <row r="64" spans="1:8" s="307" customFormat="1" ht="12.75">
      <c r="A64" s="376">
        <v>42583</v>
      </c>
      <c r="B64" s="377">
        <v>73.606718591675971</v>
      </c>
      <c r="C64" s="377">
        <v>12.986965295668856</v>
      </c>
      <c r="D64" s="377">
        <v>2.5799135000252829</v>
      </c>
      <c r="E64" s="377">
        <v>11.715442986952725</v>
      </c>
      <c r="F64" s="377">
        <v>13.474066728498748</v>
      </c>
      <c r="G64" s="378"/>
      <c r="H64" s="379"/>
    </row>
    <row r="65" spans="1:8" s="307" customFormat="1" ht="12.75">
      <c r="A65" s="376">
        <v>42614</v>
      </c>
      <c r="B65" s="377">
        <v>67.848891609841203</v>
      </c>
      <c r="C65" s="377">
        <v>11.896371387845928</v>
      </c>
      <c r="D65" s="377">
        <v>1.3644658730066972</v>
      </c>
      <c r="E65" s="377">
        <v>9.4331631829121179</v>
      </c>
      <c r="F65" s="377">
        <v>12.841988050406409</v>
      </c>
      <c r="G65" s="377"/>
      <c r="H65" s="379"/>
    </row>
    <row r="66" spans="1:8" s="307" customFormat="1" ht="12.75">
      <c r="A66" s="376">
        <v>42644</v>
      </c>
      <c r="B66" s="377">
        <v>66.937729392653722</v>
      </c>
      <c r="C66" s="377">
        <v>11.667408325218611</v>
      </c>
      <c r="D66" s="377">
        <v>1.0602841115131323</v>
      </c>
      <c r="E66" s="377">
        <v>9.1522986935143926</v>
      </c>
      <c r="F66" s="377">
        <v>12.636803809535319</v>
      </c>
      <c r="G66" s="377"/>
      <c r="H66" s="379"/>
    </row>
    <row r="67" spans="1:8" s="307" customFormat="1" ht="12.75">
      <c r="A67" s="376">
        <v>42675</v>
      </c>
      <c r="B67" s="377">
        <v>67.37493755111727</v>
      </c>
      <c r="C67" s="377">
        <v>11.680103821531187</v>
      </c>
      <c r="D67" s="377">
        <v>0.97213066582793672</v>
      </c>
      <c r="E67" s="377">
        <v>9.4146889120754338</v>
      </c>
      <c r="F67" s="377">
        <v>12.54886120992523</v>
      </c>
      <c r="G67" s="377"/>
      <c r="H67" s="379"/>
    </row>
    <row r="68" spans="1:8" s="307" customFormat="1" ht="12.75">
      <c r="A68" s="376">
        <v>42705</v>
      </c>
      <c r="B68" s="377">
        <v>67.201538887689694</v>
      </c>
      <c r="C68" s="377">
        <v>11.601673807644795</v>
      </c>
      <c r="D68" s="377">
        <v>0.78823753176239997</v>
      </c>
      <c r="E68" s="377">
        <v>9.0473156869014346</v>
      </c>
      <c r="F68" s="377">
        <v>12.578963951048625</v>
      </c>
      <c r="G68" s="377"/>
      <c r="H68" s="379"/>
    </row>
    <row r="69" spans="1:8" s="307" customFormat="1" ht="12.75">
      <c r="A69" s="376">
        <v>42736</v>
      </c>
      <c r="B69" s="377">
        <v>69.136104173712937</v>
      </c>
      <c r="C69" s="377">
        <v>11.86487936465492</v>
      </c>
      <c r="D69" s="377">
        <v>0.97651774383478163</v>
      </c>
      <c r="E69" s="377">
        <v>9.4574196468253859</v>
      </c>
      <c r="F69" s="377">
        <v>12.783861609443182</v>
      </c>
      <c r="G69" s="377"/>
      <c r="H69" s="379"/>
    </row>
    <row r="70" spans="1:8" s="307" customFormat="1" ht="12.75">
      <c r="A70" s="376">
        <v>42767</v>
      </c>
      <c r="B70" s="377">
        <v>69.37138140470627</v>
      </c>
      <c r="C70" s="377">
        <v>11.839138712969007</v>
      </c>
      <c r="D70" s="377">
        <v>0.9270156632721509</v>
      </c>
      <c r="E70" s="377">
        <v>9.6961501789126512</v>
      </c>
      <c r="F70" s="377">
        <v>12.656370373955294</v>
      </c>
      <c r="G70" s="377"/>
      <c r="H70" s="379"/>
    </row>
    <row r="71" spans="1:8" s="307" customFormat="1" ht="12.75">
      <c r="A71" s="376">
        <v>42795</v>
      </c>
      <c r="B71" s="377">
        <v>70.353792678619513</v>
      </c>
      <c r="C71" s="377">
        <v>11.936981522461565</v>
      </c>
      <c r="D71" s="381">
        <v>0.93417343669942277</v>
      </c>
      <c r="E71" s="377">
        <v>9.5151255215210604</v>
      </c>
      <c r="F71" s="377">
        <v>12.859226635343379</v>
      </c>
      <c r="G71" s="378"/>
      <c r="H71" s="379"/>
    </row>
    <row r="72" spans="1:8" s="307" customFormat="1" ht="12.75">
      <c r="A72" s="376">
        <v>42826</v>
      </c>
      <c r="B72" s="377">
        <v>71.46253923407636</v>
      </c>
      <c r="C72" s="377">
        <v>12.061821802365817</v>
      </c>
      <c r="D72" s="381">
        <v>1.0704690626157323</v>
      </c>
      <c r="E72" s="377">
        <v>9.9157924645385922</v>
      </c>
      <c r="F72" s="377">
        <v>12.878424136205435</v>
      </c>
      <c r="G72" s="378"/>
      <c r="H72" s="379"/>
    </row>
    <row r="73" spans="1:8" s="307" customFormat="1" ht="12.75">
      <c r="A73" s="376">
        <v>42856</v>
      </c>
      <c r="B73" s="377">
        <v>71.982102154613145</v>
      </c>
      <c r="C73" s="377">
        <v>12.115454075385752</v>
      </c>
      <c r="D73" s="381">
        <v>1.1046741574088088</v>
      </c>
      <c r="E73" s="377">
        <v>10.133060150831723</v>
      </c>
      <c r="F73" s="377">
        <v>12.870933777213356</v>
      </c>
      <c r="G73" s="378"/>
      <c r="H73" s="379"/>
    </row>
    <row r="74" spans="1:8" s="307" customFormat="1" ht="12.75">
      <c r="A74" s="376">
        <v>42887</v>
      </c>
      <c r="B74" s="377">
        <v>74.456752032700606</v>
      </c>
      <c r="C74" s="377">
        <v>12.486933266166631</v>
      </c>
      <c r="D74" s="381">
        <v>1.4811113687479232</v>
      </c>
      <c r="E74" s="377">
        <v>10.331276026028807</v>
      </c>
      <c r="F74" s="377">
        <v>13.309081097760666</v>
      </c>
      <c r="G74" s="378"/>
      <c r="H74" s="379"/>
    </row>
    <row r="75" spans="1:8" s="307" customFormat="1" ht="12.75">
      <c r="A75" s="376">
        <v>42917</v>
      </c>
      <c r="B75" s="377">
        <v>77.004429458493931</v>
      </c>
      <c r="C75" s="377">
        <v>12.859675971690104</v>
      </c>
      <c r="D75" s="381">
        <v>1.9016870261739172</v>
      </c>
      <c r="E75" s="377">
        <v>10.841305121666492</v>
      </c>
      <c r="F75" s="377">
        <v>13.631707563910345</v>
      </c>
      <c r="G75" s="378"/>
      <c r="H75" s="379"/>
    </row>
    <row r="76" spans="1:8" s="307" customFormat="1" ht="12.75">
      <c r="A76" s="376">
        <v>42948</v>
      </c>
      <c r="B76" s="377">
        <v>77.271067230357275</v>
      </c>
      <c r="C76" s="377">
        <v>12.836781144777914</v>
      </c>
      <c r="D76" s="381">
        <v>1.898994123252093</v>
      </c>
      <c r="E76" s="377">
        <v>11.324575556503564</v>
      </c>
      <c r="F76" s="377">
        <v>13.423327193432744</v>
      </c>
      <c r="G76" s="378"/>
      <c r="H76" s="379"/>
    </row>
    <row r="77" spans="1:8" s="307" customFormat="1" ht="12.75">
      <c r="A77" s="376">
        <v>42979</v>
      </c>
      <c r="B77" s="377">
        <v>78.265060590930503</v>
      </c>
      <c r="C77" s="377">
        <v>12.9320238044752</v>
      </c>
      <c r="D77" s="381">
        <v>2.0795090675903651</v>
      </c>
      <c r="E77" s="377">
        <v>11.559099279172088</v>
      </c>
      <c r="F77" s="377">
        <v>13.466747677008032</v>
      </c>
      <c r="G77" s="378"/>
      <c r="H77" s="379"/>
    </row>
    <row r="78" spans="1:8" s="307" customFormat="1" ht="12.75">
      <c r="A78" s="376">
        <v>43009</v>
      </c>
      <c r="B78" s="377">
        <v>80.053691111197068</v>
      </c>
      <c r="C78" s="377">
        <v>13.154265944028273</v>
      </c>
      <c r="D78" s="381">
        <v>2.398887316024247</v>
      </c>
      <c r="E78" s="377">
        <v>12.603010133645705</v>
      </c>
      <c r="F78" s="377">
        <v>13.365523098236284</v>
      </c>
      <c r="G78" s="378"/>
      <c r="H78" s="379"/>
    </row>
    <row r="79" spans="1:8" s="307" customFormat="1" ht="12.75">
      <c r="A79" s="376">
        <v>43040</v>
      </c>
      <c r="B79" s="377">
        <v>81.804567860713732</v>
      </c>
      <c r="C79" s="377">
        <v>13.365771735540092</v>
      </c>
      <c r="D79" s="381">
        <v>2.6972890564892857</v>
      </c>
      <c r="E79" s="377">
        <v>13.386622788461445</v>
      </c>
      <c r="F79" s="377">
        <v>13.357771485100725</v>
      </c>
      <c r="G79" s="378"/>
      <c r="H79" s="379"/>
    </row>
    <row r="80" spans="1:8" s="307" customFormat="1" ht="12.75">
      <c r="A80" s="376">
        <v>43070</v>
      </c>
      <c r="B80" s="377">
        <v>83.869228081460804</v>
      </c>
      <c r="C80" s="377">
        <v>13.627746199013938</v>
      </c>
      <c r="D80" s="381">
        <v>3.093017557710505</v>
      </c>
      <c r="E80" s="377">
        <v>14.106126676994332</v>
      </c>
      <c r="F80" s="377">
        <v>13.443136173714082</v>
      </c>
      <c r="G80" s="378"/>
      <c r="H80" s="379"/>
    </row>
    <row r="81" spans="1:8" s="307" customFormat="1" ht="12.75">
      <c r="A81" s="376">
        <v>43101</v>
      </c>
      <c r="B81" s="377">
        <v>84.721932976050795</v>
      </c>
      <c r="C81" s="377">
        <v>13.656945610251645</v>
      </c>
      <c r="D81" s="381">
        <v>3.2330382032984257</v>
      </c>
      <c r="E81" s="377">
        <v>14.23110016370541</v>
      </c>
      <c r="F81" s="377">
        <v>13.434245614889004</v>
      </c>
      <c r="G81" s="378"/>
      <c r="H81" s="379"/>
    </row>
    <row r="82" spans="1:8" s="307" customFormat="1" ht="12.75">
      <c r="A82" s="376">
        <v>43132</v>
      </c>
      <c r="B82" s="377">
        <v>85.422106899920806</v>
      </c>
      <c r="C82" s="377">
        <v>13.683620801461982</v>
      </c>
      <c r="D82" s="381">
        <v>3.3724089042581262</v>
      </c>
      <c r="E82" s="377">
        <v>14.023970768258984</v>
      </c>
      <c r="F82" s="377">
        <v>13.55065088932537</v>
      </c>
      <c r="G82" s="378"/>
      <c r="H82" s="379"/>
    </row>
    <row r="83" spans="1:8" s="307" customFormat="1" ht="12.75">
      <c r="A83" s="376">
        <v>43160</v>
      </c>
      <c r="B83" s="377">
        <v>88.090856466020597</v>
      </c>
      <c r="C83" s="377">
        <v>14.01551616563246</v>
      </c>
      <c r="D83" s="381">
        <v>3.8641778783218381</v>
      </c>
      <c r="E83" s="377">
        <v>14.658534540174944</v>
      </c>
      <c r="F83" s="377">
        <v>13.762638112753306</v>
      </c>
      <c r="G83" s="378"/>
      <c r="H83" s="379"/>
    </row>
    <row r="84" spans="1:8" s="307" customFormat="1" ht="12.75">
      <c r="A84" s="376">
        <v>43191</v>
      </c>
      <c r="B84" s="377">
        <v>88.920536878237471</v>
      </c>
      <c r="C84" s="377">
        <v>14.049865192237625</v>
      </c>
      <c r="D84" s="381">
        <v>4.0349095099857735</v>
      </c>
      <c r="E84" s="377">
        <v>14.326171137641316</v>
      </c>
      <c r="F84" s="377">
        <v>13.940483354587215</v>
      </c>
      <c r="G84" s="378"/>
      <c r="H84" s="379"/>
    </row>
    <row r="85" spans="1:8" s="307" customFormat="1" ht="12.75">
      <c r="A85" s="376">
        <v>43221</v>
      </c>
      <c r="B85" s="377">
        <v>90.113464044324033</v>
      </c>
      <c r="C85" s="377">
        <v>14.148008089988211</v>
      </c>
      <c r="D85" s="381">
        <v>4.2797429123352533</v>
      </c>
      <c r="E85" s="377">
        <v>14.633254100106113</v>
      </c>
      <c r="F85" s="377">
        <v>13.954837871375888</v>
      </c>
      <c r="G85" s="378"/>
      <c r="H85" s="379"/>
    </row>
    <row r="86" spans="1:8" s="307" customFormat="1" ht="12.75">
      <c r="A86" s="376">
        <v>43252</v>
      </c>
      <c r="B86" s="377">
        <v>91.963636062080099</v>
      </c>
      <c r="C86" s="377">
        <v>14.337885752176453</v>
      </c>
      <c r="D86" s="381">
        <v>4.6415027756813547</v>
      </c>
      <c r="E86" s="377">
        <v>14.637388790134489</v>
      </c>
      <c r="F86" s="377">
        <v>14.217854774193503</v>
      </c>
      <c r="G86" s="378"/>
      <c r="H86" s="379"/>
    </row>
    <row r="87" spans="1:8" s="307" customFormat="1" ht="12.75">
      <c r="A87" s="376">
        <v>43282</v>
      </c>
      <c r="B87" s="377">
        <v>92.703626957013327</v>
      </c>
      <c r="C87" s="377">
        <v>14.357562970187182</v>
      </c>
      <c r="D87" s="381">
        <v>4.8597370983843184</v>
      </c>
      <c r="E87" s="377">
        <v>14.756872322472598</v>
      </c>
      <c r="F87" s="377">
        <v>14.196221646415092</v>
      </c>
      <c r="G87" s="378"/>
      <c r="H87" s="379"/>
    </row>
    <row r="88" spans="1:8" s="307" customFormat="1" ht="12.75">
      <c r="A88" s="376">
        <v>43313</v>
      </c>
      <c r="B88" s="377">
        <v>94.688263733686767</v>
      </c>
      <c r="C88" s="377">
        <v>14.5752671978402</v>
      </c>
      <c r="D88" s="381">
        <v>5.2463246435191966</v>
      </c>
      <c r="E88" s="377">
        <v>14.987143211066629</v>
      </c>
      <c r="F88" s="377">
        <v>14.407452600100331</v>
      </c>
      <c r="G88" s="378"/>
      <c r="H88" s="379"/>
    </row>
    <row r="89" spans="1:8" s="307" customFormat="1" ht="12.75">
      <c r="A89" s="376">
        <v>43344</v>
      </c>
      <c r="B89" s="377">
        <v>98.7313445371</v>
      </c>
      <c r="C89" s="377">
        <v>15.100570900009579</v>
      </c>
      <c r="D89" s="381">
        <v>5.971109007570206</v>
      </c>
      <c r="E89" s="377">
        <v>15.516147205712008</v>
      </c>
      <c r="F89" s="377">
        <v>14.929822815311145</v>
      </c>
      <c r="G89" s="378"/>
      <c r="H89" s="379"/>
    </row>
    <row r="90" spans="1:8" s="307" customFormat="1" ht="12.75">
      <c r="A90" s="376">
        <v>43374</v>
      </c>
      <c r="B90" s="377">
        <v>99.04107070113362</v>
      </c>
      <c r="C90" s="377">
        <v>15.036811272847986</v>
      </c>
      <c r="D90" s="381">
        <v>6.0832837748722977</v>
      </c>
      <c r="E90" s="377">
        <v>15.077267305211317</v>
      </c>
      <c r="F90" s="377">
        <v>15.020062349405109</v>
      </c>
      <c r="G90" s="378"/>
      <c r="H90" s="379"/>
    </row>
    <row r="91" spans="1:8" s="307" customFormat="1" ht="12.75">
      <c r="A91" s="376">
        <v>43405</v>
      </c>
      <c r="B91" s="377">
        <v>99.237153306856271</v>
      </c>
      <c r="C91" s="377">
        <v>14.959264245755538</v>
      </c>
      <c r="D91" s="381">
        <v>6.1803162194781986</v>
      </c>
      <c r="E91" s="377">
        <v>14.42211720515968</v>
      </c>
      <c r="F91" s="377">
        <v>15.183252133974811</v>
      </c>
      <c r="G91" s="378"/>
      <c r="H91" s="379"/>
    </row>
    <row r="92" spans="1:8" s="307" customFormat="1" ht="12.75">
      <c r="A92" s="376">
        <v>43435</v>
      </c>
      <c r="B92" s="377">
        <v>98.495147220876575</v>
      </c>
      <c r="C92" s="377">
        <v>14.76543039924085</v>
      </c>
      <c r="D92" s="381">
        <v>6.1935019542603325</v>
      </c>
      <c r="E92" s="377">
        <v>12.785009281992851</v>
      </c>
      <c r="F92" s="377">
        <v>15.595165968960508</v>
      </c>
      <c r="G92" s="378"/>
      <c r="H92" s="379"/>
    </row>
    <row r="93" spans="1:8" s="307" customFormat="1" ht="12.75">
      <c r="A93" s="376">
        <v>43466</v>
      </c>
      <c r="B93" s="377">
        <v>100.13196246381878</v>
      </c>
      <c r="C93" s="377">
        <v>14.912492523497317</v>
      </c>
      <c r="D93" s="381">
        <v>6.4991062036061642</v>
      </c>
      <c r="E93" s="377">
        <v>13.205170585562135</v>
      </c>
      <c r="F93" s="377">
        <v>15.628290366051129</v>
      </c>
      <c r="G93" s="378"/>
      <c r="H93" s="379"/>
    </row>
    <row r="94" spans="1:8" s="307" customFormat="1" ht="12.75">
      <c r="A94" s="376">
        <v>43497</v>
      </c>
      <c r="B94" s="377">
        <v>102.58402835666566</v>
      </c>
      <c r="C94" s="377">
        <v>15.212474284397764</v>
      </c>
      <c r="D94" s="381">
        <v>6.9563410972941622</v>
      </c>
      <c r="E94" s="377">
        <v>13.874724600383923</v>
      </c>
      <c r="F94" s="377">
        <v>15.774500367518133</v>
      </c>
      <c r="G94" s="378"/>
      <c r="H94" s="379"/>
    </row>
    <row r="95" spans="1:8" s="307" customFormat="1" ht="12.75">
      <c r="A95" s="376">
        <v>43525</v>
      </c>
      <c r="B95" s="377">
        <v>104.97967626741</v>
      </c>
      <c r="C95" s="377">
        <v>15.474231848856407</v>
      </c>
      <c r="D95" s="381">
        <v>7.4315987757734341</v>
      </c>
      <c r="E95" s="377">
        <v>13.912304311568047</v>
      </c>
      <c r="F95" s="377">
        <v>16.130417922682565</v>
      </c>
      <c r="G95" s="378"/>
      <c r="H95" s="379"/>
    </row>
    <row r="96" spans="1:8" s="307" customFormat="1" ht="12.75">
      <c r="A96" s="376">
        <v>43556</v>
      </c>
      <c r="B96" s="377">
        <v>106.90484964802334</v>
      </c>
      <c r="C96" s="377">
        <v>15.658599060917513</v>
      </c>
      <c r="D96" s="381">
        <v>7.781232409332846</v>
      </c>
      <c r="E96" s="377">
        <v>14.40793203254681</v>
      </c>
      <c r="F96" s="377">
        <v>16.183768943256897</v>
      </c>
      <c r="G96" s="378"/>
      <c r="H96" s="379"/>
    </row>
    <row r="97" spans="1:8" s="307" customFormat="1" ht="12.75">
      <c r="A97" s="376">
        <v>43586</v>
      </c>
      <c r="B97" s="377">
        <v>108.07445812245334</v>
      </c>
      <c r="C97" s="377">
        <v>15.725113234552953</v>
      </c>
      <c r="D97" s="381">
        <v>8.0213407258934843</v>
      </c>
      <c r="E97" s="377">
        <v>14.192691817591186</v>
      </c>
      <c r="F97" s="377">
        <v>16.368563984404428</v>
      </c>
      <c r="G97" s="378"/>
      <c r="H97" s="379"/>
    </row>
    <row r="98" spans="1:8" s="307" customFormat="1" ht="12.75">
      <c r="A98" s="376">
        <v>43617</v>
      </c>
      <c r="B98" s="377">
        <v>109.496156896109</v>
      </c>
      <c r="C98" s="377">
        <v>15.8253830750261</v>
      </c>
      <c r="D98" s="381">
        <v>8.3338461086770756</v>
      </c>
      <c r="E98" s="377">
        <v>14.303199617386047</v>
      </c>
      <c r="F98" s="377">
        <v>16.462537328960277</v>
      </c>
      <c r="G98" s="378"/>
      <c r="H98" s="379"/>
    </row>
    <row r="99" spans="1:8" s="307" customFormat="1" ht="12.75">
      <c r="A99" s="376">
        <v>43647</v>
      </c>
      <c r="B99" s="377">
        <v>113.88616771516777</v>
      </c>
      <c r="C99" s="377">
        <v>16.353058037260165</v>
      </c>
      <c r="D99" s="381">
        <v>9.02681881673508</v>
      </c>
      <c r="E99" s="377">
        <v>15.299013885323912</v>
      </c>
      <c r="F99" s="377">
        <v>16.793061932204697</v>
      </c>
      <c r="G99" s="378"/>
      <c r="H99" s="379"/>
    </row>
    <row r="100" spans="1:8" s="307" customFormat="1" ht="12.75">
      <c r="A100" s="376">
        <v>43678</v>
      </c>
      <c r="B100" s="377">
        <v>113.52856508244011</v>
      </c>
      <c r="C100" s="377">
        <v>16.194676193074571</v>
      </c>
      <c r="D100" s="381">
        <v>9.0858833032779849</v>
      </c>
      <c r="E100" s="377">
        <v>14.705341359133438</v>
      </c>
      <c r="F100" s="377">
        <v>16.814238371413541</v>
      </c>
      <c r="G100" s="378"/>
      <c r="H100" s="379"/>
    </row>
    <row r="101" spans="1:8" s="307" customFormat="1" ht="12.75">
      <c r="A101" s="376">
        <v>43709</v>
      </c>
      <c r="B101" s="377">
        <v>112.16326078604702</v>
      </c>
      <c r="C101" s="377">
        <v>15.889689404721949</v>
      </c>
      <c r="D101" s="381">
        <v>8.9772269423395414</v>
      </c>
      <c r="E101" s="377">
        <v>14.038547360006156</v>
      </c>
      <c r="F101" s="377">
        <v>16.655658103922359</v>
      </c>
      <c r="G101" s="378"/>
      <c r="H101" s="379"/>
    </row>
    <row r="102" spans="1:8" s="307" customFormat="1" ht="12.75">
      <c r="A102" s="376">
        <v>43739</v>
      </c>
      <c r="B102" s="377">
        <v>113.16512666739945</v>
      </c>
      <c r="C102" s="377">
        <v>15.925681481680021</v>
      </c>
      <c r="D102" s="381">
        <v>9.1856490457720525</v>
      </c>
      <c r="E102" s="377">
        <v>14.001875573318456</v>
      </c>
      <c r="F102" s="377">
        <v>16.718842239264283</v>
      </c>
      <c r="G102" s="378"/>
      <c r="H102" s="379"/>
    </row>
    <row r="103" spans="1:8" s="307" customFormat="1" ht="12.75">
      <c r="A103" s="376">
        <v>43770</v>
      </c>
      <c r="B103" s="377">
        <v>115.81181277000212</v>
      </c>
      <c r="C103" s="377">
        <v>16.202381165614842</v>
      </c>
      <c r="D103" s="381">
        <v>9.6618918932653024</v>
      </c>
      <c r="E103" s="377">
        <v>14.747765478013768</v>
      </c>
      <c r="F103" s="377">
        <v>16.800240250259694</v>
      </c>
      <c r="G103" s="378"/>
      <c r="H103" s="379"/>
    </row>
    <row r="104" spans="1:8" s="307" customFormat="1" ht="12.75">
      <c r="A104" s="376">
        <v>43800</v>
      </c>
      <c r="B104" s="377">
        <v>118.72686305013198</v>
      </c>
      <c r="C104" s="377">
        <v>16.544903352478624</v>
      </c>
      <c r="D104" s="381">
        <v>10.230851519698462</v>
      </c>
      <c r="E104" s="377">
        <v>15.575422782816903</v>
      </c>
      <c r="F104" s="377">
        <v>16.941513785759955</v>
      </c>
      <c r="G104" s="378"/>
      <c r="H104" s="379"/>
    </row>
    <row r="105" spans="1:8" s="307" customFormat="1" ht="12.75">
      <c r="A105" s="382"/>
      <c r="B105" s="382"/>
      <c r="C105" s="382"/>
      <c r="D105" s="381"/>
      <c r="E105" s="378"/>
      <c r="F105" s="378"/>
      <c r="G105" s="378"/>
      <c r="H105" s="378"/>
    </row>
  </sheetData>
  <mergeCells count="1">
    <mergeCell ref="C5:F5"/>
  </mergeCells>
  <pageMargins left="0.511811024" right="0.511811024" top="0.78740157499999996" bottom="0.78740157499999996" header="0.31496062000000002" footer="0.31496062000000002"/>
  <pageSetup paperSize="9" orientation="portrait" verticalDpi="90" r:id="rId1"/>
  <ignoredErrors>
    <ignoredError sqref="B7:F7"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Planilha42">
    <tabColor theme="2" tint="-0.249977111117893"/>
  </sheetPr>
  <dimension ref="A1:R79"/>
  <sheetViews>
    <sheetView showGridLines="0" zoomScaleNormal="100" workbookViewId="0"/>
  </sheetViews>
  <sheetFormatPr defaultColWidth="9" defaultRowHeight="15"/>
  <cols>
    <col min="1" max="17" width="12.625" style="5" customWidth="1"/>
    <col min="18" max="16384" width="9" style="5"/>
  </cols>
  <sheetData>
    <row r="1" spans="1:18" ht="15.75">
      <c r="A1" s="17" t="s">
        <v>383</v>
      </c>
      <c r="I1" s="17"/>
      <c r="R1" s="20"/>
    </row>
    <row r="3" spans="1:18" ht="15.75">
      <c r="A3" s="6" t="s">
        <v>384</v>
      </c>
      <c r="I3" s="6"/>
    </row>
    <row r="4" spans="1:18">
      <c r="A4" s="5" t="s">
        <v>148</v>
      </c>
    </row>
    <row r="6" spans="1:18" ht="15.75">
      <c r="A6" s="496" t="s">
        <v>178</v>
      </c>
      <c r="B6" s="497"/>
      <c r="C6" s="497"/>
      <c r="D6" s="497"/>
      <c r="E6" s="497"/>
      <c r="F6" s="497"/>
      <c r="G6" s="497"/>
      <c r="H6" s="497"/>
      <c r="I6" s="497"/>
      <c r="J6" s="497"/>
      <c r="K6" s="497"/>
      <c r="L6" s="497"/>
      <c r="M6" s="497"/>
      <c r="N6" s="497"/>
      <c r="O6" s="497"/>
      <c r="P6" s="497"/>
      <c r="Q6" s="497"/>
    </row>
    <row r="7" spans="1:18" s="332" customFormat="1" ht="46.7" customHeight="1">
      <c r="A7" s="331"/>
      <c r="B7" s="498" t="s">
        <v>385</v>
      </c>
      <c r="C7" s="499"/>
      <c r="D7" s="500"/>
      <c r="E7" s="498" t="s">
        <v>386</v>
      </c>
      <c r="F7" s="499"/>
      <c r="G7" s="500"/>
      <c r="H7" s="498" t="s">
        <v>387</v>
      </c>
      <c r="I7" s="499"/>
      <c r="J7" s="500"/>
      <c r="K7" s="498" t="s">
        <v>388</v>
      </c>
      <c r="L7" s="499"/>
      <c r="M7" s="500"/>
      <c r="N7" s="498" t="s">
        <v>201</v>
      </c>
      <c r="O7" s="499"/>
      <c r="P7" s="500"/>
      <c r="Q7" s="383"/>
      <c r="R7" s="357"/>
    </row>
    <row r="8" spans="1:18" s="332" customFormat="1" ht="65.099999999999994" customHeight="1">
      <c r="A8" s="384" t="s">
        <v>389</v>
      </c>
      <c r="B8" s="333">
        <v>2017</v>
      </c>
      <c r="C8" s="334">
        <v>2018</v>
      </c>
      <c r="D8" s="335">
        <v>2019</v>
      </c>
      <c r="E8" s="333">
        <v>2017</v>
      </c>
      <c r="F8" s="334">
        <v>2018</v>
      </c>
      <c r="G8" s="335">
        <v>2019</v>
      </c>
      <c r="H8" s="333">
        <v>2017</v>
      </c>
      <c r="I8" s="334">
        <v>2018</v>
      </c>
      <c r="J8" s="335">
        <v>2019</v>
      </c>
      <c r="K8" s="333">
        <v>2017</v>
      </c>
      <c r="L8" s="334">
        <v>2018</v>
      </c>
      <c r="M8" s="335">
        <v>2019</v>
      </c>
      <c r="N8" s="333">
        <v>2017</v>
      </c>
      <c r="O8" s="334">
        <v>2018</v>
      </c>
      <c r="P8" s="335">
        <v>2019</v>
      </c>
      <c r="Q8" s="384" t="s">
        <v>390</v>
      </c>
      <c r="R8" s="357"/>
    </row>
    <row r="9" spans="1:18" s="332" customFormat="1" ht="22.5" customHeight="1">
      <c r="A9" s="348">
        <v>67196224814.819603</v>
      </c>
      <c r="B9" s="385">
        <v>52858444510.572845</v>
      </c>
      <c r="C9" s="386">
        <v>47350837405.076569</v>
      </c>
      <c r="D9" s="387">
        <v>-4281346035.3538198</v>
      </c>
      <c r="E9" s="385">
        <v>1741572000.75</v>
      </c>
      <c r="F9" s="386">
        <v>11026198001.180023</v>
      </c>
      <c r="G9" s="387">
        <v>11388007299.259979</v>
      </c>
      <c r="H9" s="385">
        <v>-2817996429.5599999</v>
      </c>
      <c r="I9" s="386">
        <v>-5019265171.5900002</v>
      </c>
      <c r="J9" s="387">
        <v>-16976341137.052999</v>
      </c>
      <c r="K9" s="385">
        <v>-2711358815.3699899</v>
      </c>
      <c r="L9" s="386">
        <v>2192459721.9300079</v>
      </c>
      <c r="M9" s="387">
        <v>7113172341.1299934</v>
      </c>
      <c r="N9" s="385">
        <v>-32397657999.751801</v>
      </c>
      <c r="O9" s="386">
        <v>-40914992500.367302</v>
      </c>
      <c r="P9" s="387">
        <v>22978905044.458847</v>
      </c>
      <c r="Q9" s="349">
        <v>118726863050.13199</v>
      </c>
      <c r="R9" s="357"/>
    </row>
    <row r="10" spans="1:18">
      <c r="B10" s="357"/>
      <c r="C10" s="304"/>
    </row>
    <row r="11" spans="1:18">
      <c r="B11" s="357"/>
      <c r="E11" s="305"/>
      <c r="I11" s="304"/>
      <c r="L11" s="306"/>
      <c r="O11" s="304"/>
    </row>
    <row r="12" spans="1:18">
      <c r="B12" s="388"/>
    </row>
    <row r="13" spans="1:18">
      <c r="A13" s="330"/>
      <c r="B13" s="388"/>
    </row>
    <row r="14" spans="1:18">
      <c r="A14" s="330"/>
      <c r="B14" s="357"/>
    </row>
    <row r="15" spans="1:18">
      <c r="B15" s="389"/>
      <c r="C15" s="74"/>
      <c r="D15" s="74"/>
    </row>
    <row r="16" spans="1:18">
      <c r="A16" s="70"/>
      <c r="B16" s="389"/>
      <c r="C16" s="74"/>
      <c r="D16" s="74"/>
    </row>
    <row r="17" spans="1:4">
      <c r="A17" s="70"/>
      <c r="B17" s="74"/>
      <c r="C17" s="74"/>
      <c r="D17" s="74"/>
    </row>
    <row r="18" spans="1:4">
      <c r="A18" s="70"/>
      <c r="B18" s="74"/>
      <c r="C18" s="74"/>
      <c r="D18" s="74"/>
    </row>
    <row r="19" spans="1:4">
      <c r="A19" s="70"/>
      <c r="B19" s="74"/>
      <c r="C19" s="74"/>
      <c r="D19" s="74"/>
    </row>
    <row r="20" spans="1:4">
      <c r="A20" s="70"/>
      <c r="B20" s="74"/>
      <c r="C20" s="74"/>
      <c r="D20" s="74"/>
    </row>
    <row r="21" spans="1:4">
      <c r="A21" s="70"/>
      <c r="B21" s="74"/>
      <c r="C21" s="74"/>
      <c r="D21" s="74"/>
    </row>
    <row r="22" spans="1:4">
      <c r="A22" s="70"/>
      <c r="B22" s="74"/>
      <c r="C22" s="74"/>
      <c r="D22" s="74"/>
    </row>
    <row r="23" spans="1:4">
      <c r="A23" s="70"/>
      <c r="B23" s="74"/>
      <c r="C23" s="74"/>
      <c r="D23" s="74"/>
    </row>
    <row r="24" spans="1:4">
      <c r="A24" s="70"/>
      <c r="B24" s="74"/>
      <c r="C24" s="74"/>
      <c r="D24" s="74"/>
    </row>
    <row r="25" spans="1:4">
      <c r="A25" s="70"/>
      <c r="B25" s="74"/>
      <c r="C25" s="74"/>
      <c r="D25" s="74"/>
    </row>
    <row r="26" spans="1:4">
      <c r="A26" s="70"/>
      <c r="B26" s="74"/>
      <c r="C26" s="74"/>
      <c r="D26" s="74"/>
    </row>
    <row r="27" spans="1:4">
      <c r="A27" s="70"/>
      <c r="B27" s="74"/>
      <c r="C27" s="74"/>
      <c r="D27" s="74"/>
    </row>
    <row r="28" spans="1:4">
      <c r="A28" s="70"/>
      <c r="B28" s="74"/>
      <c r="C28" s="74"/>
      <c r="D28" s="74"/>
    </row>
    <row r="29" spans="1:4">
      <c r="A29" s="70"/>
      <c r="B29" s="74"/>
      <c r="C29" s="74"/>
      <c r="D29" s="74"/>
    </row>
    <row r="30" spans="1:4">
      <c r="A30" s="70"/>
      <c r="B30" s="74"/>
      <c r="C30" s="74"/>
      <c r="D30" s="74"/>
    </row>
    <row r="31" spans="1:4">
      <c r="A31" s="70"/>
      <c r="B31" s="74"/>
      <c r="C31" s="74"/>
      <c r="D31" s="74"/>
    </row>
    <row r="32" spans="1:4">
      <c r="A32" s="70"/>
      <c r="B32" s="74"/>
      <c r="C32" s="74"/>
      <c r="D32" s="74"/>
    </row>
    <row r="33" spans="1:4">
      <c r="A33" s="70"/>
      <c r="B33" s="74"/>
      <c r="C33" s="74"/>
      <c r="D33" s="74"/>
    </row>
    <row r="34" spans="1:4">
      <c r="A34" s="70"/>
      <c r="B34" s="74"/>
      <c r="C34" s="74"/>
      <c r="D34" s="74"/>
    </row>
    <row r="35" spans="1:4">
      <c r="A35" s="70"/>
      <c r="B35" s="74"/>
      <c r="C35" s="74"/>
      <c r="D35" s="74"/>
    </row>
    <row r="36" spans="1:4">
      <c r="A36" s="70"/>
      <c r="B36" s="74"/>
      <c r="C36" s="74"/>
      <c r="D36" s="74"/>
    </row>
    <row r="37" spans="1:4">
      <c r="A37" s="70"/>
      <c r="B37" s="74"/>
      <c r="C37" s="74"/>
      <c r="D37" s="74"/>
    </row>
    <row r="38" spans="1:4">
      <c r="A38" s="70"/>
      <c r="B38" s="74"/>
      <c r="C38" s="74"/>
      <c r="D38" s="74"/>
    </row>
    <row r="39" spans="1:4">
      <c r="A39" s="70"/>
      <c r="B39" s="74"/>
      <c r="C39" s="74"/>
      <c r="D39" s="74"/>
    </row>
    <row r="40" spans="1:4">
      <c r="A40" s="70"/>
      <c r="B40" s="74"/>
      <c r="C40" s="74"/>
      <c r="D40" s="74"/>
    </row>
    <row r="41" spans="1:4">
      <c r="A41" s="70"/>
      <c r="B41" s="74"/>
      <c r="C41" s="74"/>
      <c r="D41" s="74"/>
    </row>
    <row r="42" spans="1:4">
      <c r="A42" s="70"/>
      <c r="B42" s="74"/>
      <c r="C42" s="74"/>
      <c r="D42" s="74"/>
    </row>
    <row r="43" spans="1:4">
      <c r="A43" s="70"/>
      <c r="B43" s="74"/>
      <c r="C43" s="74"/>
      <c r="D43" s="74"/>
    </row>
    <row r="44" spans="1:4">
      <c r="A44" s="70"/>
      <c r="B44" s="74"/>
      <c r="C44" s="74"/>
      <c r="D44" s="74"/>
    </row>
    <row r="45" spans="1:4">
      <c r="A45" s="70"/>
      <c r="B45" s="74"/>
      <c r="C45" s="74"/>
      <c r="D45" s="74"/>
    </row>
    <row r="46" spans="1:4">
      <c r="A46" s="70"/>
      <c r="B46" s="74"/>
      <c r="C46" s="74"/>
      <c r="D46" s="74"/>
    </row>
    <row r="47" spans="1:4">
      <c r="A47" s="70"/>
      <c r="B47" s="74"/>
      <c r="C47" s="74"/>
      <c r="D47" s="74"/>
    </row>
    <row r="48" spans="1:4">
      <c r="A48" s="70"/>
      <c r="B48" s="74"/>
      <c r="C48" s="74"/>
      <c r="D48" s="74"/>
    </row>
    <row r="49" spans="1:4">
      <c r="A49" s="70"/>
      <c r="B49" s="74"/>
      <c r="C49" s="74"/>
      <c r="D49" s="74"/>
    </row>
    <row r="50" spans="1:4">
      <c r="A50" s="70"/>
      <c r="B50" s="74"/>
      <c r="C50" s="74"/>
      <c r="D50" s="74"/>
    </row>
    <row r="51" spans="1:4">
      <c r="A51" s="70"/>
      <c r="B51" s="74"/>
      <c r="C51" s="74"/>
      <c r="D51" s="74"/>
    </row>
    <row r="52" spans="1:4">
      <c r="A52" s="70"/>
      <c r="B52" s="74"/>
      <c r="C52" s="74"/>
      <c r="D52" s="74"/>
    </row>
    <row r="53" spans="1:4">
      <c r="A53" s="70"/>
      <c r="B53" s="74"/>
      <c r="C53" s="74"/>
      <c r="D53" s="74"/>
    </row>
    <row r="54" spans="1:4">
      <c r="A54" s="70"/>
      <c r="B54" s="74"/>
      <c r="C54" s="74"/>
      <c r="D54" s="74"/>
    </row>
    <row r="55" spans="1:4">
      <c r="A55" s="70"/>
      <c r="B55" s="74"/>
      <c r="C55" s="74"/>
      <c r="D55" s="74"/>
    </row>
    <row r="56" spans="1:4">
      <c r="A56" s="70"/>
      <c r="B56" s="74"/>
      <c r="C56" s="74"/>
      <c r="D56" s="74"/>
    </row>
    <row r="57" spans="1:4">
      <c r="A57" s="70"/>
      <c r="B57" s="74"/>
      <c r="C57" s="74"/>
      <c r="D57" s="74"/>
    </row>
    <row r="58" spans="1:4">
      <c r="A58" s="70"/>
      <c r="B58" s="74"/>
      <c r="C58" s="74"/>
      <c r="D58" s="74"/>
    </row>
    <row r="59" spans="1:4">
      <c r="A59" s="70"/>
      <c r="B59" s="74"/>
      <c r="C59" s="74"/>
      <c r="D59" s="74"/>
    </row>
    <row r="60" spans="1:4">
      <c r="A60" s="70"/>
      <c r="B60" s="74"/>
      <c r="C60" s="74"/>
      <c r="D60" s="74"/>
    </row>
    <row r="61" spans="1:4">
      <c r="A61" s="70"/>
      <c r="B61" s="74"/>
      <c r="C61" s="74"/>
      <c r="D61" s="74"/>
    </row>
    <row r="62" spans="1:4">
      <c r="A62" s="70"/>
      <c r="B62" s="74"/>
      <c r="C62" s="74"/>
      <c r="D62" s="74"/>
    </row>
    <row r="63" spans="1:4">
      <c r="A63" s="70"/>
      <c r="B63" s="74"/>
      <c r="C63" s="74"/>
      <c r="D63" s="74"/>
    </row>
    <row r="64" spans="1:4">
      <c r="A64" s="70"/>
      <c r="B64" s="74"/>
      <c r="C64" s="74"/>
      <c r="D64" s="74"/>
    </row>
    <row r="65" spans="1:4">
      <c r="A65" s="70"/>
      <c r="B65" s="74"/>
      <c r="C65" s="74"/>
      <c r="D65" s="74"/>
    </row>
    <row r="66" spans="1:4">
      <c r="A66" s="70"/>
      <c r="B66" s="74"/>
      <c r="C66" s="74"/>
      <c r="D66" s="74"/>
    </row>
    <row r="67" spans="1:4">
      <c r="A67" s="70"/>
      <c r="B67" s="75"/>
      <c r="C67" s="75"/>
      <c r="D67" s="75"/>
    </row>
    <row r="68" spans="1:4">
      <c r="A68" s="70"/>
      <c r="B68" s="75"/>
      <c r="C68" s="75"/>
      <c r="D68" s="75"/>
    </row>
    <row r="69" spans="1:4">
      <c r="A69" s="70"/>
      <c r="B69" s="75"/>
      <c r="C69" s="75"/>
      <c r="D69" s="75"/>
    </row>
    <row r="70" spans="1:4">
      <c r="A70" s="70"/>
      <c r="B70" s="75"/>
      <c r="C70" s="75"/>
      <c r="D70" s="75"/>
    </row>
    <row r="71" spans="1:4">
      <c r="A71" s="70"/>
      <c r="B71" s="75"/>
      <c r="C71" s="75"/>
      <c r="D71" s="75"/>
    </row>
    <row r="72" spans="1:4">
      <c r="A72" s="70"/>
      <c r="B72" s="75"/>
      <c r="C72" s="75"/>
      <c r="D72" s="75"/>
    </row>
    <row r="73" spans="1:4">
      <c r="A73" s="70"/>
    </row>
    <row r="74" spans="1:4">
      <c r="A74" s="70"/>
    </row>
    <row r="75" spans="1:4">
      <c r="A75" s="70"/>
    </row>
    <row r="76" spans="1:4">
      <c r="A76" s="70"/>
    </row>
    <row r="77" spans="1:4">
      <c r="A77" s="70"/>
    </row>
    <row r="78" spans="1:4">
      <c r="A78" s="70"/>
    </row>
    <row r="79" spans="1:4">
      <c r="A79" s="70"/>
    </row>
  </sheetData>
  <mergeCells count="6">
    <mergeCell ref="A6:Q6"/>
    <mergeCell ref="K7:M7"/>
    <mergeCell ref="N7:P7"/>
    <mergeCell ref="B7:D7"/>
    <mergeCell ref="E7:G7"/>
    <mergeCell ref="H7:J7"/>
  </mergeCells>
  <pageMargins left="0.511811024" right="0.511811024" top="0.78740157499999996" bottom="0.78740157499999996" header="0.31496062000000002" footer="0.31496062000000002"/>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Planilha43">
    <tabColor theme="2" tint="-0.249977111117893"/>
  </sheetPr>
  <dimension ref="A1:H90"/>
  <sheetViews>
    <sheetView showGridLines="0" workbookViewId="0"/>
  </sheetViews>
  <sheetFormatPr defaultColWidth="20.875" defaultRowHeight="15"/>
  <cols>
    <col min="1" max="1" width="9.125" style="303"/>
    <col min="2" max="2" width="23" style="303" customWidth="1"/>
    <col min="3" max="3" width="16.875" style="303" customWidth="1"/>
    <col min="4" max="4" width="17.875" style="303" customWidth="1"/>
    <col min="5" max="5" width="15.125" style="303" customWidth="1"/>
    <col min="6" max="6" width="13.875" style="303" customWidth="1"/>
    <col min="7" max="16384" width="20.875" style="5"/>
  </cols>
  <sheetData>
    <row r="1" spans="1:8" ht="15.75">
      <c r="A1" s="21" t="s">
        <v>391</v>
      </c>
      <c r="B1" s="21"/>
      <c r="C1" s="309"/>
      <c r="D1" s="309"/>
      <c r="E1" s="309"/>
      <c r="F1" s="309"/>
    </row>
    <row r="2" spans="1:8" ht="15.75">
      <c r="A2" s="21"/>
      <c r="B2" s="21"/>
      <c r="C2" s="309"/>
      <c r="D2" s="309"/>
      <c r="E2" s="309"/>
      <c r="F2" s="309"/>
    </row>
    <row r="3" spans="1:8" ht="15.75">
      <c r="A3" s="21" t="s">
        <v>392</v>
      </c>
      <c r="B3" s="21"/>
      <c r="C3" s="309"/>
      <c r="D3" s="309"/>
      <c r="E3" s="309"/>
      <c r="F3" s="309"/>
      <c r="G3" s="20"/>
      <c r="H3" s="20"/>
    </row>
    <row r="4" spans="1:8" ht="57" customHeight="1">
      <c r="A4" s="503" t="s">
        <v>148</v>
      </c>
      <c r="B4" s="503"/>
      <c r="C4" s="502" t="s">
        <v>393</v>
      </c>
      <c r="D4" s="502"/>
      <c r="E4" s="502"/>
      <c r="F4" s="502"/>
      <c r="G4" s="20"/>
      <c r="H4" s="20"/>
    </row>
    <row r="5" spans="1:8" ht="38.25">
      <c r="B5" s="310" t="s">
        <v>394</v>
      </c>
      <c r="C5" s="311" t="s">
        <v>395</v>
      </c>
      <c r="D5" s="311" t="s">
        <v>396</v>
      </c>
      <c r="E5" s="311" t="s">
        <v>397</v>
      </c>
      <c r="F5" s="311" t="s">
        <v>398</v>
      </c>
    </row>
    <row r="6" spans="1:8" ht="15.75">
      <c r="B6" s="310"/>
      <c r="C6" s="300"/>
      <c r="D6" s="144"/>
      <c r="E6" s="300"/>
      <c r="F6" s="501"/>
      <c r="G6" s="501"/>
      <c r="H6" s="301"/>
    </row>
    <row r="7" spans="1:8" s="308" customFormat="1" ht="25.5">
      <c r="A7" s="390" t="s">
        <v>399</v>
      </c>
      <c r="B7" s="376">
        <v>41426</v>
      </c>
      <c r="C7" s="389">
        <v>7.3914845241908962</v>
      </c>
      <c r="D7" s="389">
        <v>4.8818173949571539</v>
      </c>
      <c r="E7" s="389">
        <v>12.974485445175398</v>
      </c>
      <c r="F7" s="389">
        <v>5.5830009209845022</v>
      </c>
      <c r="G7" s="357"/>
      <c r="H7" s="357"/>
    </row>
    <row r="8" spans="1:8" s="308" customFormat="1" ht="12.75">
      <c r="A8" s="390"/>
      <c r="B8" s="376">
        <v>41456</v>
      </c>
      <c r="C8" s="389">
        <v>7.3481694005347977</v>
      </c>
      <c r="D8" s="389">
        <v>4.882393372174012</v>
      </c>
      <c r="E8" s="389">
        <v>12.939355196893281</v>
      </c>
      <c r="F8" s="389">
        <v>5.5911857963584835</v>
      </c>
      <c r="G8" s="357"/>
      <c r="H8" s="357"/>
    </row>
    <row r="9" spans="1:8" s="308" customFormat="1" ht="12.75">
      <c r="A9" s="390"/>
      <c r="B9" s="376">
        <v>41487</v>
      </c>
      <c r="C9" s="389">
        <v>7.3615866649652695</v>
      </c>
      <c r="D9" s="389">
        <v>4.9650936301871482</v>
      </c>
      <c r="E9" s="389">
        <v>12.947620654293635</v>
      </c>
      <c r="F9" s="389">
        <v>5.5860339893283655</v>
      </c>
      <c r="G9" s="357"/>
      <c r="H9" s="357"/>
    </row>
    <row r="10" spans="1:8" s="308" customFormat="1" ht="12.75">
      <c r="A10" s="390"/>
      <c r="B10" s="376">
        <v>41518</v>
      </c>
      <c r="C10" s="389">
        <v>7.2077592437163753</v>
      </c>
      <c r="D10" s="389">
        <v>4.8654690881804781</v>
      </c>
      <c r="E10" s="389">
        <v>12.832212446805839</v>
      </c>
      <c r="F10" s="389">
        <v>5.6244532030894634</v>
      </c>
      <c r="G10" s="357"/>
      <c r="H10" s="357"/>
    </row>
    <row r="11" spans="1:8" s="308" customFormat="1" ht="12.75">
      <c r="A11" s="390"/>
      <c r="B11" s="376">
        <v>41548</v>
      </c>
      <c r="C11" s="389">
        <v>7.1061438341076801</v>
      </c>
      <c r="D11" s="389">
        <v>4.8268338791610326</v>
      </c>
      <c r="E11" s="389">
        <v>12.826875837585709</v>
      </c>
      <c r="F11" s="389">
        <v>5.7207320034780285</v>
      </c>
      <c r="G11" s="357"/>
      <c r="H11" s="357"/>
    </row>
    <row r="12" spans="1:8" s="308" customFormat="1" ht="12.75">
      <c r="A12" s="390"/>
      <c r="B12" s="376">
        <v>41579</v>
      </c>
      <c r="C12" s="389">
        <v>7.0932651319918776</v>
      </c>
      <c r="D12" s="389">
        <v>4.8360383676010219</v>
      </c>
      <c r="E12" s="389">
        <v>12.897434878216457</v>
      </c>
      <c r="F12" s="389">
        <v>5.8041697462245789</v>
      </c>
      <c r="G12" s="357"/>
      <c r="H12" s="357"/>
    </row>
    <row r="13" spans="1:8" s="308" customFormat="1" ht="12.75">
      <c r="A13" s="390" t="s">
        <v>276</v>
      </c>
      <c r="B13" s="376">
        <v>41609</v>
      </c>
      <c r="C13" s="389">
        <v>7.024088815487092</v>
      </c>
      <c r="D13" s="389">
        <v>4.7960449926532895</v>
      </c>
      <c r="E13" s="389">
        <v>12.93766052033954</v>
      </c>
      <c r="F13" s="389">
        <v>5.9135717048524477</v>
      </c>
      <c r="G13" s="357"/>
      <c r="H13" s="357"/>
    </row>
    <row r="14" spans="1:8" s="308" customFormat="1" ht="12.75">
      <c r="A14" s="390"/>
      <c r="B14" s="376">
        <v>41640</v>
      </c>
      <c r="C14" s="389">
        <v>7.0098385093184747</v>
      </c>
      <c r="D14" s="389">
        <v>4.8132805676640986</v>
      </c>
      <c r="E14" s="389">
        <v>13.081009267923646</v>
      </c>
      <c r="F14" s="389">
        <v>6.0711707586051711</v>
      </c>
      <c r="G14" s="357"/>
      <c r="H14" s="357"/>
    </row>
    <row r="15" spans="1:8" s="308" customFormat="1" ht="12.75">
      <c r="A15" s="390"/>
      <c r="B15" s="376">
        <v>41671</v>
      </c>
      <c r="C15" s="389">
        <v>6.8761644191140192</v>
      </c>
      <c r="D15" s="389">
        <v>4.7246791390553859</v>
      </c>
      <c r="E15" s="389">
        <v>13.075640555399096</v>
      </c>
      <c r="F15" s="389">
        <v>6.1994761362850763</v>
      </c>
      <c r="G15" s="357"/>
      <c r="H15" s="357"/>
    </row>
    <row r="16" spans="1:8" s="308" customFormat="1" ht="12.75">
      <c r="A16" s="390"/>
      <c r="B16" s="376">
        <v>41699</v>
      </c>
      <c r="C16" s="389">
        <v>6.8058681130401002</v>
      </c>
      <c r="D16" s="389">
        <v>4.6934740684867506</v>
      </c>
      <c r="E16" s="389">
        <v>13.08996359028364</v>
      </c>
      <c r="F16" s="389">
        <v>6.2840954772435396</v>
      </c>
      <c r="G16" s="357"/>
      <c r="H16" s="357"/>
    </row>
    <row r="17" spans="1:6" s="308" customFormat="1" ht="12.75">
      <c r="A17" s="390"/>
      <c r="B17" s="376">
        <v>41730</v>
      </c>
      <c r="C17" s="389">
        <v>6.753803019163052</v>
      </c>
      <c r="D17" s="389">
        <v>4.6763433951504352</v>
      </c>
      <c r="E17" s="389">
        <v>13.165783969870388</v>
      </c>
      <c r="F17" s="389">
        <v>6.4119809507073358</v>
      </c>
    </row>
    <row r="18" spans="1:6" s="308" customFormat="1" ht="12.75">
      <c r="A18" s="390"/>
      <c r="B18" s="376">
        <v>41760</v>
      </c>
      <c r="C18" s="389">
        <v>6.5733995763855821</v>
      </c>
      <c r="D18" s="389">
        <v>4.5150185583529572</v>
      </c>
      <c r="E18" s="389">
        <v>13.121787407332377</v>
      </c>
      <c r="F18" s="389">
        <v>6.5483878309467949</v>
      </c>
    </row>
    <row r="19" spans="1:6" s="308" customFormat="1" ht="25.5">
      <c r="A19" s="390" t="s">
        <v>129</v>
      </c>
      <c r="B19" s="376">
        <v>41791</v>
      </c>
      <c r="C19" s="389">
        <v>6.4855318101410955</v>
      </c>
      <c r="D19" s="389">
        <v>4.4478079663469252</v>
      </c>
      <c r="E19" s="389">
        <v>13.124825428597378</v>
      </c>
      <c r="F19" s="389">
        <v>6.6392936184562821</v>
      </c>
    </row>
    <row r="20" spans="1:6" s="308" customFormat="1" ht="12.75">
      <c r="A20" s="390"/>
      <c r="B20" s="376">
        <v>41821</v>
      </c>
      <c r="C20" s="389">
        <v>6.4655469912428023</v>
      </c>
      <c r="D20" s="389">
        <v>4.4316957417115743</v>
      </c>
      <c r="E20" s="389">
        <v>13.240184092659241</v>
      </c>
      <c r="F20" s="389">
        <v>6.774637101416439</v>
      </c>
    </row>
    <row r="21" spans="1:6" s="308" customFormat="1" ht="12.75">
      <c r="A21" s="390"/>
      <c r="B21" s="376">
        <v>41852</v>
      </c>
      <c r="C21" s="389">
        <v>6.3443369112145493</v>
      </c>
      <c r="D21" s="389">
        <v>4.2802903800017091</v>
      </c>
      <c r="E21" s="389">
        <v>13.205039926500351</v>
      </c>
      <c r="F21" s="389">
        <v>6.860703015285802</v>
      </c>
    </row>
    <row r="22" spans="1:6" s="308" customFormat="1" ht="12.75">
      <c r="A22" s="390"/>
      <c r="B22" s="376">
        <v>41883</v>
      </c>
      <c r="C22" s="389">
        <v>6.5209721724681993</v>
      </c>
      <c r="D22" s="389">
        <v>4.4959435751253105</v>
      </c>
      <c r="E22" s="389">
        <v>13.498756736187673</v>
      </c>
      <c r="F22" s="389">
        <v>6.9777845637194735</v>
      </c>
    </row>
    <row r="23" spans="1:6" s="308" customFormat="1" ht="12.75">
      <c r="A23" s="390"/>
      <c r="B23" s="376">
        <v>41913</v>
      </c>
      <c r="C23" s="389">
        <v>6.5096325533514943</v>
      </c>
      <c r="D23" s="389">
        <v>4.4656840009618648</v>
      </c>
      <c r="E23" s="389">
        <v>13.560489818307527</v>
      </c>
      <c r="F23" s="389">
        <v>7.0508572649560328</v>
      </c>
    </row>
    <row r="24" spans="1:6" s="308" customFormat="1" ht="12.75">
      <c r="A24" s="390"/>
      <c r="B24" s="376">
        <v>41944</v>
      </c>
      <c r="C24" s="389">
        <v>6.4672122871694295</v>
      </c>
      <c r="D24" s="389">
        <v>4.4395499418075737</v>
      </c>
      <c r="E24" s="389">
        <v>13.576578455894953</v>
      </c>
      <c r="F24" s="389">
        <v>7.1093661687255238</v>
      </c>
    </row>
    <row r="25" spans="1:6" s="308" customFormat="1" ht="12.75">
      <c r="A25" s="390" t="s">
        <v>276</v>
      </c>
      <c r="B25" s="376">
        <v>41974</v>
      </c>
      <c r="C25" s="389">
        <v>6.5779876138140088</v>
      </c>
      <c r="D25" s="389">
        <v>4.5149544635042274</v>
      </c>
      <c r="E25" s="389">
        <v>13.764837815979657</v>
      </c>
      <c r="F25" s="389">
        <v>7.1868502021656484</v>
      </c>
    </row>
    <row r="26" spans="1:6" s="308" customFormat="1" ht="12.75">
      <c r="A26" s="390"/>
      <c r="B26" s="376">
        <v>42005</v>
      </c>
      <c r="C26" s="389">
        <v>6.4988108259656929</v>
      </c>
      <c r="D26" s="389">
        <v>4.3988186119291122</v>
      </c>
      <c r="E26" s="389">
        <v>13.780923280521156</v>
      </c>
      <c r="F26" s="389">
        <v>7.2821124545554632</v>
      </c>
    </row>
    <row r="27" spans="1:6" s="308" customFormat="1" ht="12.75">
      <c r="A27" s="390"/>
      <c r="B27" s="376">
        <v>42036</v>
      </c>
      <c r="C27" s="389">
        <v>6.6919740156602234</v>
      </c>
      <c r="D27" s="389">
        <v>4.5342394594979929</v>
      </c>
      <c r="E27" s="389">
        <v>14.040632701768407</v>
      </c>
      <c r="F27" s="389">
        <v>7.348658686108184</v>
      </c>
    </row>
    <row r="28" spans="1:6" s="308" customFormat="1" ht="12.75">
      <c r="A28" s="390"/>
      <c r="B28" s="376">
        <v>42064</v>
      </c>
      <c r="C28" s="389">
        <v>6.8781367609527004</v>
      </c>
      <c r="D28" s="389">
        <v>4.6813446528689076</v>
      </c>
      <c r="E28" s="389">
        <v>14.406488510862783</v>
      </c>
      <c r="F28" s="389">
        <v>7.5283517499100823</v>
      </c>
    </row>
    <row r="29" spans="1:6" s="308" customFormat="1" ht="12.75">
      <c r="A29" s="390"/>
      <c r="B29" s="376">
        <v>42095</v>
      </c>
      <c r="C29" s="389">
        <v>6.7570935140035333</v>
      </c>
      <c r="D29" s="389">
        <v>4.5242449894336803</v>
      </c>
      <c r="E29" s="389">
        <v>14.330833402905849</v>
      </c>
      <c r="F29" s="389">
        <v>7.573739888902316</v>
      </c>
    </row>
    <row r="30" spans="1:6" s="308" customFormat="1" ht="12.75">
      <c r="A30" s="390"/>
      <c r="B30" s="376">
        <v>42125</v>
      </c>
      <c r="C30" s="389">
        <v>6.8352807035876451</v>
      </c>
      <c r="D30" s="389">
        <v>4.5771918569197636</v>
      </c>
      <c r="E30" s="389">
        <v>14.516514466621395</v>
      </c>
      <c r="F30" s="389">
        <v>7.6812337630337497</v>
      </c>
    </row>
    <row r="31" spans="1:6" s="308" customFormat="1" ht="25.5">
      <c r="A31" s="390" t="s">
        <v>131</v>
      </c>
      <c r="B31" s="376">
        <v>42156</v>
      </c>
      <c r="C31" s="389">
        <v>6.7373519315542145</v>
      </c>
      <c r="D31" s="389">
        <v>4.512797442888492</v>
      </c>
      <c r="E31" s="389">
        <v>14.587299693067605</v>
      </c>
      <c r="F31" s="389">
        <v>7.8499477615133904</v>
      </c>
    </row>
    <row r="32" spans="1:6" s="308" customFormat="1" ht="12.75">
      <c r="A32" s="390"/>
      <c r="B32" s="376">
        <v>42186</v>
      </c>
      <c r="C32" s="389">
        <v>6.8121985505563476</v>
      </c>
      <c r="D32" s="389">
        <v>4.5549645920635093</v>
      </c>
      <c r="E32" s="389">
        <v>14.862419349114939</v>
      </c>
      <c r="F32" s="389">
        <v>8.0502207985585912</v>
      </c>
    </row>
    <row r="33" spans="1:6" s="308" customFormat="1" ht="12.75">
      <c r="A33" s="390"/>
      <c r="B33" s="376">
        <v>42217</v>
      </c>
      <c r="C33" s="389">
        <v>6.9645500028862966</v>
      </c>
      <c r="D33" s="389">
        <v>4.6713532427839084</v>
      </c>
      <c r="E33" s="389">
        <v>15.161746519008892</v>
      </c>
      <c r="F33" s="389">
        <v>8.1971965161225953</v>
      </c>
    </row>
    <row r="34" spans="1:6" s="308" customFormat="1" ht="12.75">
      <c r="A34" s="390"/>
      <c r="B34" s="376">
        <v>42248</v>
      </c>
      <c r="C34" s="389">
        <v>6.9986670896321712</v>
      </c>
      <c r="D34" s="389">
        <v>4.3773184991474672</v>
      </c>
      <c r="E34" s="389">
        <v>15.394931617593505</v>
      </c>
      <c r="F34" s="389">
        <v>8.3962645279613337</v>
      </c>
    </row>
    <row r="35" spans="1:6" s="308" customFormat="1" ht="12.75">
      <c r="A35" s="390"/>
      <c r="B35" s="376">
        <v>42278</v>
      </c>
      <c r="C35" s="389">
        <v>7.0118070525799485</v>
      </c>
      <c r="D35" s="389">
        <v>4.3820576103231126</v>
      </c>
      <c r="E35" s="389">
        <v>15.534781723133193</v>
      </c>
      <c r="F35" s="389">
        <v>8.5229746705532445</v>
      </c>
    </row>
    <row r="36" spans="1:6" s="308" customFormat="1" ht="12.75">
      <c r="A36" s="390"/>
      <c r="B36" s="376">
        <v>42309</v>
      </c>
      <c r="C36" s="389">
        <v>6.8307231531792052</v>
      </c>
      <c r="D36" s="389">
        <v>4.1754965184770771</v>
      </c>
      <c r="E36" s="389">
        <v>15.488080618012361</v>
      </c>
      <c r="F36" s="389">
        <v>8.6573574648331562</v>
      </c>
    </row>
    <row r="37" spans="1:6" s="308" customFormat="1" ht="12.75">
      <c r="A37" s="390" t="s">
        <v>276</v>
      </c>
      <c r="B37" s="376">
        <v>42339</v>
      </c>
      <c r="C37" s="389">
        <v>6.7718714830021085</v>
      </c>
      <c r="D37" s="389">
        <v>4.1232869653203732</v>
      </c>
      <c r="E37" s="389">
        <v>15.585987670630644</v>
      </c>
      <c r="F37" s="389">
        <v>8.8141161876285352</v>
      </c>
    </row>
    <row r="38" spans="1:6" s="308" customFormat="1" ht="12.75">
      <c r="A38" s="390"/>
      <c r="B38" s="376">
        <v>42370</v>
      </c>
      <c r="C38" s="389">
        <v>6.8274822119165375</v>
      </c>
      <c r="D38" s="389">
        <v>4.1916541493724271</v>
      </c>
      <c r="E38" s="389">
        <v>15.754563825190854</v>
      </c>
      <c r="F38" s="389">
        <v>8.927081613274316</v>
      </c>
    </row>
    <row r="39" spans="1:6" s="308" customFormat="1" ht="12.75">
      <c r="A39" s="390"/>
      <c r="B39" s="376">
        <v>42401</v>
      </c>
      <c r="C39" s="389">
        <v>6.6524937512773388</v>
      </c>
      <c r="D39" s="389">
        <v>3.992028686923712</v>
      </c>
      <c r="E39" s="389">
        <v>15.699163500850169</v>
      </c>
      <c r="F39" s="389">
        <v>9.0466697495728301</v>
      </c>
    </row>
    <row r="40" spans="1:6" s="308" customFormat="1" ht="12.75">
      <c r="A40" s="390"/>
      <c r="B40" s="376">
        <v>42430</v>
      </c>
      <c r="C40" s="389">
        <v>6.1870877585549486</v>
      </c>
      <c r="D40" s="389">
        <v>3.4949193088682353</v>
      </c>
      <c r="E40" s="389">
        <v>15.267373775031965</v>
      </c>
      <c r="F40" s="389">
        <v>9.0802860164770163</v>
      </c>
    </row>
    <row r="41" spans="1:6" s="308" customFormat="1" ht="12.75">
      <c r="A41" s="390"/>
      <c r="B41" s="376">
        <v>42461</v>
      </c>
      <c r="C41" s="389">
        <v>6.1564522992361823</v>
      </c>
      <c r="D41" s="389">
        <v>3.454657094590857</v>
      </c>
      <c r="E41" s="389">
        <v>15.341912606958061</v>
      </c>
      <c r="F41" s="389">
        <v>9.185460307721879</v>
      </c>
    </row>
    <row r="42" spans="1:6" s="308" customFormat="1" ht="12.75">
      <c r="A42" s="390"/>
      <c r="B42" s="376">
        <v>42491</v>
      </c>
      <c r="C42" s="389">
        <v>6.1712901021217927</v>
      </c>
      <c r="D42" s="389">
        <v>3.4112572705556747</v>
      </c>
      <c r="E42" s="389">
        <v>15.40576194562667</v>
      </c>
      <c r="F42" s="389">
        <v>9.2344718435048776</v>
      </c>
    </row>
    <row r="43" spans="1:6" s="308" customFormat="1" ht="25.5">
      <c r="A43" s="390" t="s">
        <v>133</v>
      </c>
      <c r="B43" s="376">
        <v>42522</v>
      </c>
      <c r="C43" s="389">
        <v>6.0844087152755666</v>
      </c>
      <c r="D43" s="389">
        <v>3.2652716439468357</v>
      </c>
      <c r="E43" s="389">
        <v>15.390734008356228</v>
      </c>
      <c r="F43" s="389">
        <v>9.3063252930806613</v>
      </c>
    </row>
    <row r="44" spans="1:6" s="308" customFormat="1" ht="12.75">
      <c r="A44" s="390"/>
      <c r="B44" s="376">
        <v>42552</v>
      </c>
      <c r="C44" s="389">
        <v>5.9491146139287228</v>
      </c>
      <c r="D44" s="389">
        <v>3.0991048914913932</v>
      </c>
      <c r="E44" s="389">
        <v>15.26327471622796</v>
      </c>
      <c r="F44" s="389">
        <v>9.3141601022992369</v>
      </c>
    </row>
    <row r="45" spans="1:6" s="308" customFormat="1" ht="12.75">
      <c r="A45" s="390"/>
      <c r="B45" s="376">
        <v>42583</v>
      </c>
      <c r="C45" s="389">
        <v>5.8147857663727791</v>
      </c>
      <c r="D45" s="389">
        <v>2.980191651715602</v>
      </c>
      <c r="E45" s="389">
        <v>15.176195943230395</v>
      </c>
      <c r="F45" s="389">
        <v>9.3614101768576159</v>
      </c>
    </row>
    <row r="46" spans="1:6" s="308" customFormat="1" ht="12.75">
      <c r="A46" s="390"/>
      <c r="B46" s="376">
        <v>42614</v>
      </c>
      <c r="C46" s="389">
        <v>5.6716501205913907</v>
      </c>
      <c r="D46" s="389">
        <v>3.0626305501585573</v>
      </c>
      <c r="E46" s="389">
        <v>14.997543455493087</v>
      </c>
      <c r="F46" s="389">
        <v>9.3258933349016964</v>
      </c>
    </row>
    <row r="47" spans="1:6" s="308" customFormat="1" ht="12.75">
      <c r="A47" s="390"/>
      <c r="B47" s="376">
        <v>42644</v>
      </c>
      <c r="C47" s="389">
        <v>5.6157607525103543</v>
      </c>
      <c r="D47" s="389">
        <v>2.9887668381204247</v>
      </c>
      <c r="E47" s="389">
        <v>14.992180323996598</v>
      </c>
      <c r="F47" s="389">
        <v>9.3764195714862435</v>
      </c>
    </row>
    <row r="48" spans="1:6" s="308" customFormat="1" ht="12.75">
      <c r="A48" s="390"/>
      <c r="B48" s="376">
        <v>42675</v>
      </c>
      <c r="C48" s="389">
        <v>5.7914927341829046</v>
      </c>
      <c r="D48" s="389">
        <v>3.1482009433147997</v>
      </c>
      <c r="E48" s="389">
        <v>15.231820430382323</v>
      </c>
      <c r="F48" s="389">
        <v>9.440327696199418</v>
      </c>
    </row>
    <row r="49" spans="1:6" s="308" customFormat="1" ht="12.75">
      <c r="A49" s="390" t="s">
        <v>276</v>
      </c>
      <c r="B49" s="376">
        <v>42705</v>
      </c>
      <c r="C49" s="389">
        <v>5.6554000631487273</v>
      </c>
      <c r="D49" s="389">
        <v>3.0156579185934351</v>
      </c>
      <c r="E49" s="389">
        <v>15.108974855235296</v>
      </c>
      <c r="F49" s="389">
        <v>9.4535747920865685</v>
      </c>
    </row>
    <row r="50" spans="1:6" s="308" customFormat="1" ht="12.75">
      <c r="A50" s="390"/>
      <c r="B50" s="376">
        <v>42736</v>
      </c>
      <c r="C50" s="389">
        <v>5.5028205703083639</v>
      </c>
      <c r="D50" s="389">
        <v>2.8555604001283754</v>
      </c>
      <c r="E50" s="389">
        <v>14.870303881539703</v>
      </c>
      <c r="F50" s="389">
        <v>9.3674833112313394</v>
      </c>
    </row>
    <row r="51" spans="1:6" s="308" customFormat="1" ht="12.75">
      <c r="A51" s="390"/>
      <c r="B51" s="376">
        <v>42767</v>
      </c>
      <c r="C51" s="389">
        <v>5.5010525818909137</v>
      </c>
      <c r="D51" s="389">
        <v>2.8935198215250857</v>
      </c>
      <c r="E51" s="389">
        <v>14.758857903897827</v>
      </c>
      <c r="F51" s="389">
        <v>9.257805322006913</v>
      </c>
    </row>
    <row r="52" spans="1:6" s="308" customFormat="1" ht="12.75">
      <c r="A52" s="390"/>
      <c r="B52" s="376">
        <v>42795</v>
      </c>
      <c r="C52" s="389">
        <v>5.7254644481482426</v>
      </c>
      <c r="D52" s="389">
        <v>3.1763636703514582</v>
      </c>
      <c r="E52" s="389">
        <v>14.897831976541582</v>
      </c>
      <c r="F52" s="389">
        <v>9.1723675283933392</v>
      </c>
    </row>
    <row r="53" spans="1:6" s="308" customFormat="1" ht="12.75">
      <c r="A53" s="390"/>
      <c r="B53" s="376">
        <v>42826</v>
      </c>
      <c r="C53" s="389">
        <v>5.7603266365339003</v>
      </c>
      <c r="D53" s="389">
        <v>3.2402847308070584</v>
      </c>
      <c r="E53" s="389">
        <v>14.822039421843227</v>
      </c>
      <c r="F53" s="389">
        <v>9.0617127853093269</v>
      </c>
    </row>
    <row r="54" spans="1:6" s="308" customFormat="1" ht="12.75">
      <c r="A54" s="390"/>
      <c r="B54" s="376">
        <v>42856</v>
      </c>
      <c r="C54" s="389">
        <v>5.6740031789085794</v>
      </c>
      <c r="D54" s="389">
        <v>3.2329860254761087</v>
      </c>
      <c r="E54" s="389">
        <v>14.584949597035447</v>
      </c>
      <c r="F54" s="389">
        <v>8.9109464181268674</v>
      </c>
    </row>
    <row r="55" spans="1:6" s="308" customFormat="1" ht="25.5">
      <c r="A55" s="390" t="s">
        <v>135</v>
      </c>
      <c r="B55" s="376">
        <v>42887</v>
      </c>
      <c r="C55" s="389">
        <v>5.7967345458550952</v>
      </c>
      <c r="D55" s="389">
        <v>3.418667039142484</v>
      </c>
      <c r="E55" s="389">
        <v>14.521258937588932</v>
      </c>
      <c r="F55" s="389">
        <v>8.7245243917338371</v>
      </c>
    </row>
    <row r="56" spans="1:6" s="308" customFormat="1" ht="12.75">
      <c r="A56" s="391"/>
      <c r="B56" s="376">
        <v>42917</v>
      </c>
      <c r="C56" s="389">
        <v>5.800230924936967</v>
      </c>
      <c r="D56" s="389">
        <v>3.5368170810092892</v>
      </c>
      <c r="E56" s="389">
        <v>14.289428212813343</v>
      </c>
      <c r="F56" s="389">
        <v>8.489197287876376</v>
      </c>
    </row>
    <row r="57" spans="1:6" s="308" customFormat="1" ht="12.75">
      <c r="A57" s="391"/>
      <c r="B57" s="376">
        <v>42948</v>
      </c>
      <c r="C57" s="389">
        <v>5.7800404184250009</v>
      </c>
      <c r="D57" s="389">
        <v>3.5850591151599627</v>
      </c>
      <c r="E57" s="389">
        <v>14.039956788323463</v>
      </c>
      <c r="F57" s="389">
        <v>8.2599163698984626</v>
      </c>
    </row>
    <row r="58" spans="1:6" s="308" customFormat="1" ht="12.75">
      <c r="A58" s="391"/>
      <c r="B58" s="376">
        <v>42979</v>
      </c>
      <c r="C58" s="389">
        <v>5.7551546667017757</v>
      </c>
      <c r="D58" s="389">
        <v>3.6243981980729636</v>
      </c>
      <c r="E58" s="389">
        <v>13.790430801978349</v>
      </c>
      <c r="F58" s="389">
        <v>8.0352761352765736</v>
      </c>
    </row>
    <row r="59" spans="1:6" s="308" customFormat="1" ht="12.75">
      <c r="A59" s="391"/>
      <c r="B59" s="376">
        <v>43009</v>
      </c>
      <c r="C59" s="389">
        <v>5.7602941878233702</v>
      </c>
      <c r="D59" s="389">
        <v>3.6915703594374802</v>
      </c>
      <c r="E59" s="389">
        <v>13.531715307420997</v>
      </c>
      <c r="F59" s="389">
        <v>7.771421119597627</v>
      </c>
    </row>
    <row r="60" spans="1:6" s="308" customFormat="1" ht="12.75">
      <c r="A60" s="391"/>
      <c r="B60" s="376">
        <v>43040</v>
      </c>
      <c r="C60" s="389">
        <v>5.6804888749271107</v>
      </c>
      <c r="D60" s="389">
        <v>3.6975497709402205</v>
      </c>
      <c r="E60" s="389">
        <v>13.133848383224322</v>
      </c>
      <c r="F60" s="389">
        <v>7.4533595082972113</v>
      </c>
    </row>
    <row r="61" spans="1:6" s="308" customFormat="1" ht="12.75">
      <c r="A61" s="390" t="s">
        <v>276</v>
      </c>
      <c r="B61" s="376">
        <v>43070</v>
      </c>
      <c r="C61" s="389">
        <v>5.7670846262684652</v>
      </c>
      <c r="D61" s="389">
        <v>3.8497538756523628</v>
      </c>
      <c r="E61" s="389">
        <v>12.886030172355481</v>
      </c>
      <c r="F61" s="389">
        <v>7.1189455460870157</v>
      </c>
    </row>
    <row r="62" spans="1:6" s="308" customFormat="1" ht="12.75">
      <c r="A62" s="391"/>
      <c r="B62" s="376">
        <v>43101</v>
      </c>
      <c r="C62" s="389">
        <v>5.8691630596654925</v>
      </c>
      <c r="D62" s="389">
        <v>4.0226630627234954</v>
      </c>
      <c r="E62" s="389">
        <v>12.707977472294543</v>
      </c>
      <c r="F62" s="389">
        <v>6.8388144126290502</v>
      </c>
    </row>
    <row r="63" spans="1:6" s="308" customFormat="1" ht="12.75">
      <c r="A63" s="391"/>
      <c r="B63" s="376">
        <v>43132</v>
      </c>
      <c r="C63" s="389">
        <v>5.905092982972052</v>
      </c>
      <c r="D63" s="389">
        <v>4.1199489001220222</v>
      </c>
      <c r="E63" s="389">
        <v>12.523601033918958</v>
      </c>
      <c r="F63" s="389">
        <v>6.6185080509469056</v>
      </c>
    </row>
    <row r="64" spans="1:6" s="308" customFormat="1" ht="12.75">
      <c r="A64" s="391"/>
      <c r="B64" s="376">
        <v>43160</v>
      </c>
      <c r="C64" s="389">
        <v>5.9028898079840539</v>
      </c>
      <c r="D64" s="389">
        <v>4.1634472589510123</v>
      </c>
      <c r="E64" s="389">
        <v>12.289831760321363</v>
      </c>
      <c r="F64" s="389">
        <v>6.3869419523373088</v>
      </c>
    </row>
    <row r="65" spans="1:6" s="308" customFormat="1" ht="12.75">
      <c r="A65" s="391"/>
      <c r="B65" s="376">
        <v>43191</v>
      </c>
      <c r="C65" s="389">
        <v>5.9309405764849306</v>
      </c>
      <c r="D65" s="389">
        <v>4.2387356646756889</v>
      </c>
      <c r="E65" s="389">
        <v>12.191748266870473</v>
      </c>
      <c r="F65" s="389">
        <v>6.2608076903855423</v>
      </c>
    </row>
    <row r="66" spans="1:6" s="308" customFormat="1" ht="12.75">
      <c r="A66" s="391"/>
      <c r="B66" s="376">
        <v>43221</v>
      </c>
      <c r="C66" s="389">
        <v>5.880961921293669</v>
      </c>
      <c r="D66" s="389">
        <v>4.2570561521031509</v>
      </c>
      <c r="E66" s="389">
        <v>11.967520460117274</v>
      </c>
      <c r="F66" s="389">
        <v>6.0865585388236054</v>
      </c>
    </row>
    <row r="67" spans="1:6" s="308" customFormat="1" ht="25.5">
      <c r="A67" s="390" t="s">
        <v>137</v>
      </c>
      <c r="B67" s="376">
        <v>43252</v>
      </c>
      <c r="C67" s="389">
        <v>5.9131386344240475</v>
      </c>
      <c r="D67" s="389">
        <v>4.3449842738220195</v>
      </c>
      <c r="E67" s="389">
        <v>11.838582987793925</v>
      </c>
      <c r="F67" s="389">
        <v>5.925444353369878</v>
      </c>
    </row>
    <row r="68" spans="1:6" s="308" customFormat="1" ht="12.75">
      <c r="A68" s="391"/>
      <c r="B68" s="376">
        <v>43282</v>
      </c>
      <c r="C68" s="389">
        <v>5.960339820463501</v>
      </c>
      <c r="D68" s="389">
        <v>4.4160832903305991</v>
      </c>
      <c r="E68" s="389">
        <v>11.768509048566235</v>
      </c>
      <c r="F68" s="392">
        <v>5.8081692281027344</v>
      </c>
    </row>
    <row r="69" spans="1:6" s="308" customFormat="1" ht="12.75">
      <c r="A69" s="391"/>
      <c r="B69" s="376">
        <v>43313</v>
      </c>
      <c r="C69" s="389">
        <v>5.9277920525859145</v>
      </c>
      <c r="D69" s="389">
        <v>4.4192853275942312</v>
      </c>
      <c r="E69" s="389">
        <v>11.662216396976834</v>
      </c>
      <c r="F69" s="392">
        <v>5.73442434439092</v>
      </c>
    </row>
    <row r="70" spans="1:6" s="308" customFormat="1" ht="12.75">
      <c r="A70" s="391"/>
      <c r="B70" s="376">
        <v>43344</v>
      </c>
      <c r="C70" s="389">
        <v>5.9405926707031096</v>
      </c>
      <c r="D70" s="389">
        <v>4.5035824348772806</v>
      </c>
      <c r="E70" s="389">
        <v>11.504201803715167</v>
      </c>
      <c r="F70" s="392">
        <v>5.5636091330120578</v>
      </c>
    </row>
    <row r="71" spans="1:6" s="308" customFormat="1" ht="12.75">
      <c r="A71" s="391"/>
      <c r="B71" s="376">
        <v>43374</v>
      </c>
      <c r="C71" s="389">
        <v>6.0280231679029903</v>
      </c>
      <c r="D71" s="389">
        <v>4.6072505706216997</v>
      </c>
      <c r="E71" s="389">
        <v>11.49866510637554</v>
      </c>
      <c r="F71" s="392">
        <v>5.47064193847255</v>
      </c>
    </row>
    <row r="72" spans="1:6" s="308" customFormat="1" ht="12.75">
      <c r="A72" s="391"/>
      <c r="B72" s="376">
        <v>43405</v>
      </c>
      <c r="C72" s="389">
        <v>6.0190057710760092</v>
      </c>
      <c r="D72" s="389">
        <v>4.6029592779539401</v>
      </c>
      <c r="E72" s="389">
        <v>11.451240256056366</v>
      </c>
      <c r="F72" s="392">
        <v>5.4322344849803565</v>
      </c>
    </row>
    <row r="73" spans="1:6" s="308" customFormat="1" ht="12.75">
      <c r="A73" s="390" t="s">
        <v>276</v>
      </c>
      <c r="B73" s="376">
        <v>43435</v>
      </c>
      <c r="C73" s="389">
        <v>6.0375465447299268</v>
      </c>
      <c r="D73" s="389">
        <v>4.6194109088723048</v>
      </c>
      <c r="E73" s="389">
        <v>11.376036594649856</v>
      </c>
      <c r="F73" s="392">
        <v>5.3384900499199288</v>
      </c>
    </row>
    <row r="74" spans="1:6" s="308" customFormat="1" ht="12.75">
      <c r="A74" s="391"/>
      <c r="B74" s="376">
        <v>43466</v>
      </c>
      <c r="C74" s="389">
        <v>5.9984986329714785</v>
      </c>
      <c r="D74" s="389">
        <v>4.6073393845750905</v>
      </c>
      <c r="E74" s="389">
        <v>11.329610372338571</v>
      </c>
      <c r="F74" s="392">
        <v>5.3311117393670928</v>
      </c>
    </row>
    <row r="75" spans="1:6" s="308" customFormat="1" ht="12.75">
      <c r="A75" s="391"/>
      <c r="B75" s="376">
        <v>43497</v>
      </c>
      <c r="C75" s="389">
        <v>5.9448158863922025</v>
      </c>
      <c r="D75" s="389">
        <v>4.5728343918265484</v>
      </c>
      <c r="E75" s="389">
        <v>11.285935829042542</v>
      </c>
      <c r="F75" s="392">
        <v>5.3411199426503391</v>
      </c>
    </row>
    <row r="76" spans="1:6" s="308" customFormat="1" ht="12.75">
      <c r="A76" s="391"/>
      <c r="B76" s="376">
        <v>43525</v>
      </c>
      <c r="C76" s="389">
        <v>5.937860786620301</v>
      </c>
      <c r="D76" s="389">
        <v>4.5642812781477309</v>
      </c>
      <c r="E76" s="389">
        <v>11.309199949307915</v>
      </c>
      <c r="F76" s="392">
        <v>5.3713391626876144</v>
      </c>
    </row>
    <row r="77" spans="1:6" s="308" customFormat="1" ht="12.75">
      <c r="A77" s="391"/>
      <c r="B77" s="376">
        <v>43556</v>
      </c>
      <c r="C77" s="389">
        <v>5.969256764673232</v>
      </c>
      <c r="D77" s="389">
        <v>4.6273361337078081</v>
      </c>
      <c r="E77" s="389">
        <v>11.288796219302867</v>
      </c>
      <c r="F77" s="392">
        <v>5.3195394546296351</v>
      </c>
    </row>
    <row r="78" spans="1:6" s="308" customFormat="1" ht="12.75">
      <c r="A78" s="391"/>
      <c r="B78" s="376">
        <v>43586</v>
      </c>
      <c r="C78" s="389">
        <v>5.9881479509000917</v>
      </c>
      <c r="D78" s="389">
        <v>4.6390564997169834</v>
      </c>
      <c r="E78" s="389">
        <v>11.297109202055299</v>
      </c>
      <c r="F78" s="392">
        <v>5.3089612511552078</v>
      </c>
    </row>
    <row r="79" spans="1:6" s="308" customFormat="1" ht="25.5">
      <c r="A79" s="390" t="s">
        <v>139</v>
      </c>
      <c r="B79" s="376">
        <v>43617</v>
      </c>
      <c r="C79" s="389">
        <v>5.9953582542785</v>
      </c>
      <c r="D79" s="389">
        <v>4.6236293922586391</v>
      </c>
      <c r="E79" s="389">
        <v>11.230598413777182</v>
      </c>
      <c r="F79" s="392">
        <v>5.2352401594986819</v>
      </c>
    </row>
    <row r="80" spans="1:6" s="308" customFormat="1" ht="12.75">
      <c r="A80" s="391"/>
      <c r="B80" s="376">
        <v>43647</v>
      </c>
      <c r="C80" s="389">
        <v>5.9889563093506464</v>
      </c>
      <c r="D80" s="389">
        <v>4.5926670759115336</v>
      </c>
      <c r="E80" s="389">
        <v>11.212177353395685</v>
      </c>
      <c r="F80" s="392">
        <v>5.2232210440450384</v>
      </c>
    </row>
    <row r="81" spans="1:6" s="308" customFormat="1" ht="12.75">
      <c r="A81" s="391"/>
      <c r="B81" s="376">
        <v>43678</v>
      </c>
      <c r="C81" s="389">
        <v>5.9420976938475105</v>
      </c>
      <c r="D81" s="389">
        <v>4.5172485322445786</v>
      </c>
      <c r="E81" s="389">
        <v>11.21578050852774</v>
      </c>
      <c r="F81" s="392">
        <v>5.273682814680229</v>
      </c>
    </row>
    <row r="82" spans="1:6" s="308" customFormat="1" ht="12.75">
      <c r="A82" s="391"/>
      <c r="B82" s="376">
        <v>43709</v>
      </c>
      <c r="C82" s="389">
        <v>5.8981959318298163</v>
      </c>
      <c r="D82" s="389">
        <v>4.5073490973005352</v>
      </c>
      <c r="E82" s="389">
        <v>11.192455531265406</v>
      </c>
      <c r="F82" s="392">
        <v>5.2942595994355894</v>
      </c>
    </row>
    <row r="83" spans="1:6" s="308" customFormat="1" ht="12.75">
      <c r="A83" s="391"/>
      <c r="B83" s="376">
        <v>43739</v>
      </c>
      <c r="C83" s="389">
        <v>5.8769819595126087</v>
      </c>
      <c r="D83" s="389">
        <v>4.5052677110678676</v>
      </c>
      <c r="E83" s="389">
        <v>11.104197169022511</v>
      </c>
      <c r="F83" s="392">
        <v>5.227215209509902</v>
      </c>
    </row>
    <row r="84" spans="1:6" s="308" customFormat="1" ht="12.75">
      <c r="A84" s="391"/>
      <c r="B84" s="376">
        <v>43770</v>
      </c>
      <c r="C84" s="389">
        <v>5.7905252879693307</v>
      </c>
      <c r="D84" s="389">
        <v>4.3769603008034821</v>
      </c>
      <c r="E84" s="389">
        <v>11.035330519627937</v>
      </c>
      <c r="F84" s="392">
        <v>5.2448052316586065</v>
      </c>
    </row>
    <row r="85" spans="1:6" s="308" customFormat="1" ht="12.75">
      <c r="A85" s="390" t="s">
        <v>276</v>
      </c>
      <c r="B85" s="376">
        <v>43800</v>
      </c>
      <c r="C85" s="389">
        <v>5.8901323559930212</v>
      </c>
      <c r="D85" s="389">
        <v>4.2860420490554123</v>
      </c>
      <c r="E85" s="389">
        <v>10.991064669673603</v>
      </c>
      <c r="F85" s="392">
        <v>5.1009323136805822</v>
      </c>
    </row>
    <row r="86" spans="1:6" s="308" customFormat="1" ht="12.75">
      <c r="A86" s="391"/>
      <c r="B86" s="391"/>
      <c r="C86" s="391"/>
      <c r="D86" s="391"/>
      <c r="E86" s="391"/>
      <c r="F86" s="391"/>
    </row>
    <row r="87" spans="1:6" s="308" customFormat="1" ht="12.75">
      <c r="A87" s="391"/>
      <c r="B87" s="391"/>
      <c r="C87" s="391"/>
      <c r="D87" s="391"/>
      <c r="E87" s="391"/>
      <c r="F87" s="391"/>
    </row>
    <row r="88" spans="1:6" s="308" customFormat="1" ht="12.75">
      <c r="A88" s="391"/>
      <c r="B88" s="391"/>
      <c r="C88" s="391"/>
      <c r="D88" s="391"/>
      <c r="E88" s="391"/>
      <c r="F88" s="391"/>
    </row>
    <row r="89" spans="1:6" s="308" customFormat="1" ht="12.75">
      <c r="A89" s="391"/>
      <c r="B89" s="391"/>
      <c r="C89" s="391"/>
      <c r="D89" s="391"/>
      <c r="E89" s="391"/>
      <c r="F89" s="391"/>
    </row>
    <row r="90" spans="1:6" s="308" customFormat="1" ht="12.75">
      <c r="A90" s="391"/>
      <c r="B90" s="391"/>
      <c r="C90" s="391"/>
      <c r="D90" s="391"/>
      <c r="E90" s="391"/>
      <c r="F90" s="391"/>
    </row>
  </sheetData>
  <mergeCells count="3">
    <mergeCell ref="F6:G6"/>
    <mergeCell ref="C4:F4"/>
    <mergeCell ref="A4:B4"/>
  </mergeCells>
  <pageMargins left="0.511811024" right="0.511811024" top="0.78740157499999996" bottom="0.78740157499999996" header="0.31496062000000002" footer="0.31496062000000002"/>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B9AC8C"/>
  </sheetPr>
  <dimension ref="A1:N108"/>
  <sheetViews>
    <sheetView showGridLines="0" zoomScaleNormal="100" workbookViewId="0">
      <pane xSplit="2" ySplit="8" topLeftCell="C9" activePane="bottomRight" state="frozen"/>
      <selection pane="topRight" activeCell="C1" sqref="C1"/>
      <selection pane="bottomLeft" activeCell="A8" sqref="A8"/>
      <selection pane="bottomRight"/>
    </sheetView>
  </sheetViews>
  <sheetFormatPr defaultColWidth="9.125" defaultRowHeight="15"/>
  <cols>
    <col min="1" max="1" width="9.125" style="317"/>
    <col min="2" max="2" width="20.5" style="317" customWidth="1"/>
    <col min="3" max="5" width="25.125" style="317" customWidth="1"/>
    <col min="6" max="6" width="26.875" style="317" customWidth="1"/>
    <col min="7" max="7" width="12.875" style="317" bestFit="1" customWidth="1"/>
    <col min="8" max="16384" width="9.125" style="317"/>
  </cols>
  <sheetData>
    <row r="1" spans="1:14" ht="15.75">
      <c r="A1" s="321" t="s">
        <v>383</v>
      </c>
      <c r="C1" s="20"/>
      <c r="D1" s="20"/>
      <c r="E1" s="20"/>
      <c r="F1" s="20"/>
      <c r="G1" s="20"/>
      <c r="H1" s="20"/>
      <c r="I1" s="20"/>
      <c r="J1" s="20"/>
      <c r="K1" s="20"/>
      <c r="L1" s="20"/>
      <c r="M1" s="20"/>
    </row>
    <row r="2" spans="1:14">
      <c r="A2" s="20"/>
      <c r="C2" s="20"/>
      <c r="D2" s="20"/>
      <c r="E2" s="20"/>
      <c r="F2" s="20"/>
      <c r="G2" s="20"/>
      <c r="H2" s="20"/>
      <c r="I2" s="20"/>
      <c r="J2" s="20"/>
      <c r="K2" s="20"/>
      <c r="L2" s="20"/>
      <c r="M2" s="20"/>
    </row>
    <row r="3" spans="1:14" ht="15.75">
      <c r="A3" s="72" t="s">
        <v>400</v>
      </c>
      <c r="C3" s="20"/>
      <c r="D3" s="20"/>
      <c r="E3" s="20"/>
      <c r="F3" s="20"/>
      <c r="G3" s="20"/>
      <c r="H3" s="20"/>
      <c r="I3" s="20"/>
      <c r="J3" s="20"/>
      <c r="K3" s="20"/>
      <c r="L3" s="20"/>
      <c r="M3" s="20"/>
    </row>
    <row r="4" spans="1:14" s="319" customFormat="1" ht="14.25">
      <c r="A4" s="322" t="s">
        <v>148</v>
      </c>
      <c r="C4" s="322"/>
      <c r="D4" s="322"/>
      <c r="E4" s="322"/>
      <c r="F4" s="322"/>
      <c r="G4" s="322"/>
      <c r="H4" s="322"/>
      <c r="I4" s="322"/>
      <c r="J4" s="322"/>
      <c r="K4" s="322"/>
      <c r="L4" s="322"/>
      <c r="M4" s="322"/>
    </row>
    <row r="5" spans="1:14" s="318" customFormat="1" ht="16.5">
      <c r="A5" s="393"/>
      <c r="B5" s="323"/>
      <c r="C5" s="504" t="s">
        <v>393</v>
      </c>
      <c r="D5" s="504"/>
      <c r="E5" s="429"/>
      <c r="F5" s="323"/>
      <c r="G5" s="323"/>
      <c r="H5" s="323"/>
      <c r="I5" s="323"/>
      <c r="J5" s="323"/>
      <c r="K5" s="323"/>
      <c r="L5" s="323"/>
      <c r="M5" s="323"/>
      <c r="N5" s="323"/>
    </row>
    <row r="6" spans="1:14" s="324" customFormat="1" ht="25.5">
      <c r="A6" s="394"/>
      <c r="B6" s="394"/>
      <c r="C6" s="395" t="s">
        <v>401</v>
      </c>
      <c r="D6" s="395" t="s">
        <v>402</v>
      </c>
      <c r="E6" s="395" t="s">
        <v>403</v>
      </c>
      <c r="F6" s="394"/>
      <c r="G6" s="394"/>
      <c r="H6" s="394"/>
      <c r="I6" s="394"/>
      <c r="J6" s="394"/>
      <c r="K6" s="394"/>
      <c r="L6" s="394"/>
      <c r="M6" s="394"/>
      <c r="N6" s="394"/>
    </row>
    <row r="7" spans="1:14" s="324" customFormat="1" ht="12.75">
      <c r="A7" s="394"/>
      <c r="B7" s="394"/>
      <c r="C7" s="505" t="s">
        <v>178</v>
      </c>
      <c r="D7" s="505"/>
      <c r="E7" s="395" t="s">
        <v>149</v>
      </c>
      <c r="F7" s="394"/>
      <c r="G7" s="394"/>
      <c r="H7" s="394"/>
      <c r="I7" s="394"/>
      <c r="J7" s="394"/>
      <c r="K7" s="394"/>
      <c r="L7" s="394"/>
      <c r="M7" s="394"/>
      <c r="N7" s="394"/>
    </row>
    <row r="8" spans="1:14" s="318" customFormat="1" ht="33">
      <c r="A8" s="312" t="s">
        <v>404</v>
      </c>
      <c r="B8" s="396">
        <v>41609</v>
      </c>
      <c r="C8" s="397">
        <v>78.166038164570011</v>
      </c>
      <c r="D8" s="397">
        <v>18.896421364842499</v>
      </c>
      <c r="E8" s="397">
        <v>3.723425149407269</v>
      </c>
      <c r="F8" s="393"/>
      <c r="G8" s="393"/>
      <c r="H8" s="393"/>
      <c r="I8" s="393"/>
      <c r="J8" s="393"/>
      <c r="K8" s="393"/>
      <c r="L8" s="393"/>
      <c r="M8" s="393"/>
      <c r="N8" s="393"/>
    </row>
    <row r="9" spans="1:14" s="318" customFormat="1" ht="16.5">
      <c r="A9" s="312"/>
      <c r="B9" s="396">
        <v>41640</v>
      </c>
      <c r="C9" s="397">
        <v>77.65781245325833</v>
      </c>
      <c r="D9" s="397">
        <v>19.656444656244584</v>
      </c>
      <c r="E9" s="397">
        <v>3.6554734923210757</v>
      </c>
      <c r="F9" s="393"/>
      <c r="G9" s="393"/>
      <c r="H9" s="393"/>
      <c r="I9" s="393"/>
      <c r="J9" s="393"/>
      <c r="K9" s="393"/>
      <c r="L9" s="393"/>
      <c r="M9" s="393"/>
      <c r="N9" s="393"/>
    </row>
    <row r="10" spans="1:14" s="318" customFormat="1" ht="16.5">
      <c r="A10" s="312"/>
      <c r="B10" s="396">
        <v>41671</v>
      </c>
      <c r="C10" s="397">
        <v>76.718554545186663</v>
      </c>
      <c r="D10" s="397">
        <v>18.133531666596664</v>
      </c>
      <c r="E10" s="397">
        <v>3.5668522274274475</v>
      </c>
      <c r="F10" s="393"/>
      <c r="G10" s="393"/>
      <c r="H10" s="393"/>
      <c r="I10" s="393"/>
      <c r="J10" s="393"/>
      <c r="K10" s="393"/>
      <c r="L10" s="393"/>
      <c r="M10" s="393"/>
      <c r="N10" s="393"/>
    </row>
    <row r="11" spans="1:14" s="318" customFormat="1" ht="16.5">
      <c r="A11" s="312"/>
      <c r="B11" s="396">
        <v>41699</v>
      </c>
      <c r="C11" s="397">
        <v>76.088672936135026</v>
      </c>
      <c r="D11" s="397">
        <v>18.01388141727875</v>
      </c>
      <c r="E11" s="397">
        <v>3.4944143363401734</v>
      </c>
      <c r="F11" s="393"/>
      <c r="G11" s="393"/>
      <c r="H11" s="393"/>
      <c r="I11" s="393"/>
      <c r="J11" s="393"/>
      <c r="K11" s="393"/>
      <c r="L11" s="393"/>
      <c r="M11" s="393"/>
      <c r="N11" s="393"/>
    </row>
    <row r="12" spans="1:14" s="318" customFormat="1" ht="16.5">
      <c r="A12" s="312"/>
      <c r="B12" s="396">
        <v>41730</v>
      </c>
      <c r="C12" s="397">
        <v>75.414882374253338</v>
      </c>
      <c r="D12" s="397">
        <v>17.608120041080834</v>
      </c>
      <c r="E12" s="397">
        <v>3.4242319134353689</v>
      </c>
      <c r="F12" s="393"/>
      <c r="G12" s="393"/>
      <c r="H12" s="393"/>
      <c r="I12" s="393"/>
      <c r="J12" s="393"/>
      <c r="K12" s="393"/>
      <c r="L12" s="393"/>
      <c r="M12" s="393"/>
      <c r="N12" s="393"/>
    </row>
    <row r="13" spans="1:14" s="318" customFormat="1" ht="16.5">
      <c r="A13" s="312"/>
      <c r="B13" s="396">
        <v>41760</v>
      </c>
      <c r="C13" s="397">
        <v>75.371651801741677</v>
      </c>
      <c r="D13" s="397">
        <v>19.316048718722918</v>
      </c>
      <c r="E13" s="397">
        <v>3.3833647045300479</v>
      </c>
      <c r="F13" s="393"/>
      <c r="G13" s="393"/>
      <c r="H13" s="393"/>
      <c r="I13" s="393"/>
      <c r="J13" s="393"/>
      <c r="K13" s="393"/>
      <c r="L13" s="393"/>
      <c r="M13" s="393"/>
      <c r="N13" s="393"/>
    </row>
    <row r="14" spans="1:14" s="318" customFormat="1" ht="33">
      <c r="A14" s="312" t="s">
        <v>129</v>
      </c>
      <c r="B14" s="396">
        <v>41791</v>
      </c>
      <c r="C14" s="397">
        <v>75.252004740679993</v>
      </c>
      <c r="D14" s="397">
        <v>20.003655173845008</v>
      </c>
      <c r="E14" s="397">
        <v>3.3416786106143221</v>
      </c>
      <c r="F14" s="393"/>
      <c r="G14" s="393"/>
      <c r="H14" s="393"/>
      <c r="I14" s="393"/>
      <c r="J14" s="393"/>
      <c r="K14" s="393"/>
      <c r="L14" s="393"/>
      <c r="M14" s="393"/>
      <c r="N14" s="393"/>
    </row>
    <row r="15" spans="1:14" s="318" customFormat="1" ht="16.5">
      <c r="A15" s="312"/>
      <c r="B15" s="396">
        <v>41821</v>
      </c>
      <c r="C15" s="397">
        <v>75.649168263166672</v>
      </c>
      <c r="D15" s="397">
        <v>20.920349849644175</v>
      </c>
      <c r="E15" s="397">
        <v>3.328385605756317</v>
      </c>
      <c r="F15" s="393"/>
      <c r="G15" s="393"/>
      <c r="H15" s="393"/>
      <c r="I15" s="393"/>
      <c r="J15" s="393"/>
      <c r="K15" s="393"/>
      <c r="L15" s="393"/>
      <c r="M15" s="393"/>
      <c r="N15" s="393"/>
    </row>
    <row r="16" spans="1:14" s="318" customFormat="1" ht="16.5">
      <c r="A16" s="312"/>
      <c r="B16" s="396">
        <v>41852</v>
      </c>
      <c r="C16" s="397">
        <v>77.337908293383336</v>
      </c>
      <c r="D16" s="397">
        <v>21.417206990613341</v>
      </c>
      <c r="E16" s="397">
        <v>3.3706234601477467</v>
      </c>
      <c r="F16" s="393"/>
      <c r="G16" s="393"/>
      <c r="H16" s="393"/>
      <c r="I16" s="393"/>
      <c r="J16" s="393"/>
      <c r="K16" s="393"/>
      <c r="L16" s="393"/>
      <c r="M16" s="393"/>
      <c r="N16" s="393"/>
    </row>
    <row r="17" spans="1:5" s="318" customFormat="1" ht="16.5">
      <c r="A17" s="312"/>
      <c r="B17" s="396">
        <v>41883</v>
      </c>
      <c r="C17" s="397">
        <v>76.496132926330006</v>
      </c>
      <c r="D17" s="397">
        <v>19.544147514342502</v>
      </c>
      <c r="E17" s="397">
        <v>3.3011733530242817</v>
      </c>
    </row>
    <row r="18" spans="1:5" s="318" customFormat="1" ht="16.5">
      <c r="A18" s="312"/>
      <c r="B18" s="396">
        <v>41913</v>
      </c>
      <c r="C18" s="397">
        <v>77.815135533846671</v>
      </c>
      <c r="D18" s="397">
        <v>19.593051439939167</v>
      </c>
      <c r="E18" s="397">
        <v>3.3254342589379253</v>
      </c>
    </row>
    <row r="19" spans="1:5" s="318" customFormat="1" ht="16.5">
      <c r="A19" s="312"/>
      <c r="B19" s="396">
        <v>41944</v>
      </c>
      <c r="C19" s="397">
        <v>77.745973590393319</v>
      </c>
      <c r="D19" s="397">
        <v>18.84287457660583</v>
      </c>
      <c r="E19" s="397">
        <v>3.2898947683532493</v>
      </c>
    </row>
    <row r="20" spans="1:5" s="318" customFormat="1" ht="16.5">
      <c r="A20" s="312" t="s">
        <v>276</v>
      </c>
      <c r="B20" s="396">
        <v>41974</v>
      </c>
      <c r="C20" s="397">
        <v>79.710003370030009</v>
      </c>
      <c r="D20" s="397">
        <v>22.112865535792501</v>
      </c>
      <c r="E20" s="397">
        <v>3.3412034385113891</v>
      </c>
    </row>
    <row r="21" spans="1:5" s="318" customFormat="1" ht="16.5">
      <c r="A21" s="312"/>
      <c r="B21" s="396">
        <v>42005</v>
      </c>
      <c r="C21" s="397">
        <v>81.32296392504</v>
      </c>
      <c r="D21" s="397">
        <v>22.92320752598501</v>
      </c>
      <c r="E21" s="397">
        <v>3.3531661024515533</v>
      </c>
    </row>
    <row r="22" spans="1:5" s="318" customFormat="1" ht="16.5">
      <c r="A22" s="312"/>
      <c r="B22" s="396">
        <v>42036</v>
      </c>
      <c r="C22" s="397">
        <v>84.154924316809925</v>
      </c>
      <c r="D22" s="397">
        <v>24.14530141464741</v>
      </c>
      <c r="E22" s="397">
        <v>3.4419265656354718</v>
      </c>
    </row>
    <row r="23" spans="1:5" s="318" customFormat="1" ht="16.5">
      <c r="A23" s="312"/>
      <c r="B23" s="396">
        <v>42064</v>
      </c>
      <c r="C23" s="397">
        <v>86.267789241399996</v>
      </c>
      <c r="D23" s="397">
        <v>24.660392445920003</v>
      </c>
      <c r="E23" s="397">
        <v>3.4984766844336277</v>
      </c>
    </row>
    <row r="24" spans="1:5" s="318" customFormat="1" ht="16.5">
      <c r="A24" s="312"/>
      <c r="B24" s="396">
        <v>42095</v>
      </c>
      <c r="C24" s="397">
        <v>88.187292512059997</v>
      </c>
      <c r="D24" s="397">
        <v>24.857580971532503</v>
      </c>
      <c r="E24" s="397">
        <v>3.5504884816845563</v>
      </c>
    </row>
    <row r="25" spans="1:5" s="318" customFormat="1" ht="16.5">
      <c r="A25" s="312"/>
      <c r="B25" s="396">
        <v>42125</v>
      </c>
      <c r="C25" s="397">
        <v>89.765952764369999</v>
      </c>
      <c r="D25" s="397">
        <v>25.209977730445001</v>
      </c>
      <c r="E25" s="397">
        <v>3.5884415743874825</v>
      </c>
    </row>
    <row r="26" spans="1:5" s="318" customFormat="1" ht="33">
      <c r="A26" s="312" t="s">
        <v>131</v>
      </c>
      <c r="B26" s="396">
        <v>42156</v>
      </c>
      <c r="C26" s="397">
        <v>88.952825557419999</v>
      </c>
      <c r="D26" s="397">
        <v>22.76126466736001</v>
      </c>
      <c r="E26" s="397">
        <v>3.5337524191548155</v>
      </c>
    </row>
    <row r="27" spans="1:5" s="318" customFormat="1" ht="16.5">
      <c r="A27" s="312"/>
      <c r="B27" s="396">
        <v>42186</v>
      </c>
      <c r="C27" s="397">
        <v>90.827016258276686</v>
      </c>
      <c r="D27" s="397">
        <v>23.528484449721677</v>
      </c>
      <c r="E27" s="397">
        <v>3.5864872604032407</v>
      </c>
    </row>
    <row r="28" spans="1:5" s="318" customFormat="1" ht="16.5">
      <c r="A28" s="312"/>
      <c r="B28" s="396">
        <v>42217</v>
      </c>
      <c r="C28" s="397">
        <v>92.957383560593343</v>
      </c>
      <c r="D28" s="397">
        <v>24.652141710133343</v>
      </c>
      <c r="E28" s="397">
        <v>3.646277592706356</v>
      </c>
    </row>
    <row r="29" spans="1:5" s="318" customFormat="1" ht="16.5">
      <c r="A29" s="312"/>
      <c r="B29" s="396">
        <v>42248</v>
      </c>
      <c r="C29" s="397">
        <v>107.15814045058001</v>
      </c>
      <c r="D29" s="397">
        <v>37.771013176182493</v>
      </c>
      <c r="E29" s="397">
        <v>4.1682754455651381</v>
      </c>
    </row>
    <row r="30" spans="1:5" s="318" customFormat="1" ht="16.5">
      <c r="A30" s="312"/>
      <c r="B30" s="396">
        <v>42278</v>
      </c>
      <c r="C30" s="397">
        <v>108.32484740890668</v>
      </c>
      <c r="D30" s="397">
        <v>37.035402887629154</v>
      </c>
      <c r="E30" s="397">
        <v>4.1852163535816471</v>
      </c>
    </row>
    <row r="31" spans="1:5" s="318" customFormat="1" ht="16.5">
      <c r="A31" s="312"/>
      <c r="B31" s="396">
        <v>42309</v>
      </c>
      <c r="C31" s="397">
        <v>110.15484840950334</v>
      </c>
      <c r="D31" s="397">
        <v>36.172056177745937</v>
      </c>
      <c r="E31" s="397">
        <v>4.2298478049779487</v>
      </c>
    </row>
    <row r="32" spans="1:5" s="318" customFormat="1" ht="16.5">
      <c r="A32" s="312" t="s">
        <v>276</v>
      </c>
      <c r="B32" s="396">
        <v>42339</v>
      </c>
      <c r="C32" s="397">
        <v>110.65645253590999</v>
      </c>
      <c r="D32" s="397">
        <v>25.494903341254997</v>
      </c>
      <c r="E32" s="397">
        <v>4.2264270683482126</v>
      </c>
    </row>
    <row r="33" spans="1:5" s="318" customFormat="1" ht="16.5">
      <c r="A33" s="312"/>
      <c r="B33" s="396">
        <v>42370</v>
      </c>
      <c r="C33" s="397">
        <v>110.96854564177666</v>
      </c>
      <c r="D33" s="397">
        <v>25.580435533949178</v>
      </c>
      <c r="E33" s="397">
        <v>4.2206719495596303</v>
      </c>
    </row>
    <row r="34" spans="1:5" s="318" customFormat="1" ht="16.5">
      <c r="A34" s="312"/>
      <c r="B34" s="396">
        <v>42401</v>
      </c>
      <c r="C34" s="397">
        <v>112.64206875842333</v>
      </c>
      <c r="D34" s="397">
        <v>26.643488447403342</v>
      </c>
      <c r="E34" s="397">
        <v>4.2688512307435795</v>
      </c>
    </row>
    <row r="35" spans="1:5" s="318" customFormat="1" ht="16.5">
      <c r="A35" s="312"/>
      <c r="B35" s="396">
        <v>42430</v>
      </c>
      <c r="C35" s="397">
        <v>114.47913627027</v>
      </c>
      <c r="D35" s="397">
        <v>28.486127522774996</v>
      </c>
      <c r="E35" s="397">
        <v>4.3301097439133702</v>
      </c>
    </row>
    <row r="36" spans="1:5" s="318" customFormat="1" ht="16.5">
      <c r="A36" s="312"/>
      <c r="B36" s="396">
        <v>42461</v>
      </c>
      <c r="C36" s="397">
        <v>115.40649716194</v>
      </c>
      <c r="D36" s="397">
        <v>29.295472936447503</v>
      </c>
      <c r="E36" s="397">
        <v>4.3532476124797137</v>
      </c>
    </row>
    <row r="37" spans="1:5" s="318" customFormat="1" ht="16.5">
      <c r="A37" s="312"/>
      <c r="B37" s="396">
        <v>42491</v>
      </c>
      <c r="C37" s="397">
        <v>118.59850404304999</v>
      </c>
      <c r="D37" s="397">
        <v>31.163242562079997</v>
      </c>
      <c r="E37" s="397">
        <v>4.4589253307991354</v>
      </c>
    </row>
    <row r="38" spans="1:5" s="318" customFormat="1" ht="33">
      <c r="A38" s="312" t="s">
        <v>133</v>
      </c>
      <c r="B38" s="396">
        <v>42522</v>
      </c>
      <c r="C38" s="397">
        <v>121.55677641231</v>
      </c>
      <c r="D38" s="397">
        <v>29.834369046332501</v>
      </c>
      <c r="E38" s="397">
        <v>4.5658373549084637</v>
      </c>
    </row>
    <row r="39" spans="1:5" s="318" customFormat="1" ht="16.5">
      <c r="A39" s="312"/>
      <c r="B39" s="396">
        <v>42552</v>
      </c>
      <c r="C39" s="397">
        <v>123.23973618288333</v>
      </c>
      <c r="D39" s="397">
        <v>31.356018697195815</v>
      </c>
      <c r="E39" s="397">
        <v>4.625658565361074</v>
      </c>
    </row>
    <row r="40" spans="1:5" s="318" customFormat="1" ht="16.5">
      <c r="A40" s="312"/>
      <c r="B40" s="396">
        <v>42583</v>
      </c>
      <c r="C40" s="397">
        <v>122.86955499067666</v>
      </c>
      <c r="D40" s="397">
        <v>28.916318873889168</v>
      </c>
      <c r="E40" s="397">
        <v>4.6109214812518093</v>
      </c>
    </row>
    <row r="41" spans="1:5" s="318" customFormat="1" ht="16.5">
      <c r="A41" s="312"/>
      <c r="B41" s="396">
        <v>42614</v>
      </c>
      <c r="C41" s="397">
        <v>113.38278625289999</v>
      </c>
      <c r="D41" s="397">
        <v>29.5949820327175</v>
      </c>
      <c r="E41" s="397">
        <v>4.2568526350844893</v>
      </c>
    </row>
    <row r="42" spans="1:5" s="318" customFormat="1" ht="16.5">
      <c r="A42" s="312"/>
      <c r="B42" s="396">
        <v>42644</v>
      </c>
      <c r="C42" s="397">
        <v>114.21210894652666</v>
      </c>
      <c r="D42" s="397">
        <v>28.024742722101667</v>
      </c>
      <c r="E42" s="397">
        <v>4.3041719422455476</v>
      </c>
    </row>
    <row r="43" spans="1:5" s="318" customFormat="1" ht="16.5">
      <c r="A43" s="312"/>
      <c r="B43" s="396">
        <v>42675</v>
      </c>
      <c r="C43" s="397">
        <v>115.10200959832333</v>
      </c>
      <c r="D43" s="397">
        <v>28.427808559195825</v>
      </c>
      <c r="E43" s="397">
        <v>4.3516910458135811</v>
      </c>
    </row>
    <row r="44" spans="1:5" s="318" customFormat="1" ht="16.5">
      <c r="A44" s="312" t="s">
        <v>276</v>
      </c>
      <c r="B44" s="396">
        <v>42705</v>
      </c>
      <c r="C44" s="397">
        <v>115.20634276396001</v>
      </c>
      <c r="D44" s="397">
        <v>27.313381895652508</v>
      </c>
      <c r="E44" s="397">
        <v>4.371321375769063</v>
      </c>
    </row>
    <row r="45" spans="1:5" s="318" customFormat="1" ht="16.5">
      <c r="A45" s="312"/>
      <c r="B45" s="396">
        <v>42736</v>
      </c>
      <c r="C45" s="397">
        <v>117.06922528984001</v>
      </c>
      <c r="D45" s="397">
        <v>28.413514481785008</v>
      </c>
      <c r="E45" s="397">
        <v>4.4026795135468815</v>
      </c>
    </row>
    <row r="46" spans="1:5" s="318" customFormat="1" ht="16.5">
      <c r="A46" s="312"/>
      <c r="B46" s="396">
        <v>42767</v>
      </c>
      <c r="C46" s="397">
        <v>116.10450750605</v>
      </c>
      <c r="D46" s="397">
        <v>27.618606285797508</v>
      </c>
      <c r="E46" s="397">
        <v>4.3551806468374341</v>
      </c>
    </row>
    <row r="47" spans="1:5" s="318" customFormat="1" ht="16.5">
      <c r="A47" s="312"/>
      <c r="B47" s="396">
        <v>42795</v>
      </c>
      <c r="C47" s="397">
        <v>114.25471184720001</v>
      </c>
      <c r="D47" s="397">
        <v>27.539301443915001</v>
      </c>
      <c r="E47" s="397">
        <v>4.273203145442813</v>
      </c>
    </row>
    <row r="48" spans="1:5" s="318" customFormat="1" ht="16.5">
      <c r="A48" s="312"/>
      <c r="B48" s="396">
        <v>42826</v>
      </c>
      <c r="C48" s="397">
        <v>113.81382540342335</v>
      </c>
      <c r="D48" s="397">
        <v>26.048498596935836</v>
      </c>
      <c r="E48" s="397">
        <v>4.2402344493516395</v>
      </c>
    </row>
    <row r="49" spans="1:5" s="318" customFormat="1" ht="16.5">
      <c r="A49" s="312"/>
      <c r="B49" s="396">
        <v>42856</v>
      </c>
      <c r="C49" s="397">
        <v>111.07739364641668</v>
      </c>
      <c r="D49" s="397">
        <v>26.146849419926667</v>
      </c>
      <c r="E49" s="397">
        <v>4.1303860534706995</v>
      </c>
    </row>
    <row r="50" spans="1:5" s="318" customFormat="1" ht="33">
      <c r="A50" s="312" t="s">
        <v>135</v>
      </c>
      <c r="B50" s="396">
        <v>42887</v>
      </c>
      <c r="C50" s="397">
        <v>108.97027788886001</v>
      </c>
      <c r="D50" s="397">
        <v>24.548562298209998</v>
      </c>
      <c r="E50" s="397">
        <v>4.0429217614631456</v>
      </c>
    </row>
    <row r="51" spans="1:5" s="318" customFormat="1" ht="12.75">
      <c r="A51" s="398"/>
      <c r="B51" s="396">
        <v>42917</v>
      </c>
      <c r="C51" s="397">
        <v>104.54127899811667</v>
      </c>
      <c r="D51" s="397">
        <v>22.078903658746572</v>
      </c>
      <c r="E51" s="397">
        <v>3.8658612004930162</v>
      </c>
    </row>
    <row r="52" spans="1:5" s="318" customFormat="1" ht="12.75">
      <c r="A52" s="398"/>
      <c r="B52" s="396">
        <v>42948</v>
      </c>
      <c r="C52" s="397">
        <v>102.14395068158333</v>
      </c>
      <c r="D52" s="397">
        <v>19.974721093613233</v>
      </c>
      <c r="E52" s="397">
        <v>3.7635844326781798</v>
      </c>
    </row>
    <row r="53" spans="1:5" s="318" customFormat="1" ht="12.75">
      <c r="A53" s="398"/>
      <c r="B53" s="396">
        <v>42979</v>
      </c>
      <c r="C53" s="397">
        <v>99.987627725200014</v>
      </c>
      <c r="D53" s="397">
        <v>20.588063317157502</v>
      </c>
      <c r="E53" s="397">
        <v>3.6703392529706376</v>
      </c>
    </row>
    <row r="54" spans="1:5" s="318" customFormat="1" ht="12.75">
      <c r="A54" s="398"/>
      <c r="B54" s="396">
        <v>43009</v>
      </c>
      <c r="C54" s="397">
        <v>97.692518086353346</v>
      </c>
      <c r="D54" s="397">
        <v>21.146178731845833</v>
      </c>
      <c r="E54" s="397">
        <v>3.5722326696727742</v>
      </c>
    </row>
    <row r="55" spans="1:5" s="318" customFormat="1" ht="12.75">
      <c r="A55" s="398"/>
      <c r="B55" s="396">
        <v>43040</v>
      </c>
      <c r="C55" s="397">
        <v>94.306663041026653</v>
      </c>
      <c r="D55" s="397">
        <v>20.553857014184167</v>
      </c>
      <c r="E55" s="397">
        <v>3.431543039004866</v>
      </c>
    </row>
    <row r="56" spans="1:5" s="318" customFormat="1" ht="16.5">
      <c r="A56" s="312" t="s">
        <v>276</v>
      </c>
      <c r="B56" s="396">
        <v>43070</v>
      </c>
      <c r="C56" s="397">
        <v>91.876585353359985</v>
      </c>
      <c r="D56" s="397">
        <v>19.210166166314998</v>
      </c>
      <c r="E56" s="397">
        <v>3.3263764733187999</v>
      </c>
    </row>
    <row r="57" spans="1:5" s="318" customFormat="1" ht="12.75">
      <c r="A57" s="393"/>
      <c r="B57" s="396">
        <v>43101</v>
      </c>
      <c r="C57" s="397">
        <v>88.472460189336701</v>
      </c>
      <c r="D57" s="397">
        <v>19.209151176419201</v>
      </c>
      <c r="E57" s="397">
        <v>3.2083265366962794</v>
      </c>
    </row>
    <row r="58" spans="1:5" s="318" customFormat="1" ht="12.75">
      <c r="A58" s="393"/>
      <c r="B58" s="396">
        <v>43132</v>
      </c>
      <c r="C58" s="397">
        <v>85.722812287493298</v>
      </c>
      <c r="D58" s="397">
        <v>19.058420836753299</v>
      </c>
      <c r="E58" s="397">
        <v>3.1105542416094214</v>
      </c>
    </row>
    <row r="59" spans="1:5" s="318" customFormat="1" ht="12.75">
      <c r="A59" s="393"/>
      <c r="B59" s="396">
        <v>43160</v>
      </c>
      <c r="C59" s="397">
        <v>83.691740634789994</v>
      </c>
      <c r="D59" s="397">
        <v>19.361118511895</v>
      </c>
      <c r="E59" s="397">
        <v>3.0372325518257868</v>
      </c>
    </row>
    <row r="60" spans="1:5" s="318" customFormat="1" ht="12.75">
      <c r="A60" s="393"/>
      <c r="B60" s="396">
        <v>43191</v>
      </c>
      <c r="C60" s="397">
        <v>81.67379766178</v>
      </c>
      <c r="D60" s="397">
        <v>19.258270291317501</v>
      </c>
      <c r="E60" s="397">
        <v>2.9624544559700823</v>
      </c>
    </row>
    <row r="61" spans="1:5" s="318" customFormat="1" ht="12.75">
      <c r="A61" s="393"/>
      <c r="B61" s="396">
        <v>43221</v>
      </c>
      <c r="C61" s="397">
        <v>78.713367253919898</v>
      </c>
      <c r="D61" s="397">
        <v>19.14923055581</v>
      </c>
      <c r="E61" s="397">
        <v>2.8516423506351947</v>
      </c>
    </row>
    <row r="62" spans="1:5" s="318" customFormat="1" ht="33">
      <c r="A62" s="312" t="s">
        <v>137</v>
      </c>
      <c r="B62" s="396">
        <v>43252</v>
      </c>
      <c r="C62" s="397">
        <v>76.296645130170006</v>
      </c>
      <c r="D62" s="397">
        <v>17.154646411962499</v>
      </c>
      <c r="E62" s="397">
        <v>2.7587114509906008</v>
      </c>
    </row>
    <row r="63" spans="1:5" s="318" customFormat="1" ht="12.75">
      <c r="A63" s="393"/>
      <c r="B63" s="396">
        <v>43282</v>
      </c>
      <c r="C63" s="397">
        <v>75.420711905033301</v>
      </c>
      <c r="D63" s="397">
        <v>15.837240105865799</v>
      </c>
      <c r="E63" s="397">
        <v>2.7588020062774654</v>
      </c>
    </row>
    <row r="64" spans="1:5" s="318" customFormat="1" ht="12.75">
      <c r="A64" s="393"/>
      <c r="B64" s="396">
        <v>43313</v>
      </c>
      <c r="C64" s="397">
        <v>74.077299544096604</v>
      </c>
      <c r="D64" s="397">
        <v>15.3517096915492</v>
      </c>
      <c r="E64" s="397">
        <v>2.7005653817467978</v>
      </c>
    </row>
    <row r="65" spans="1:5" s="318" customFormat="1" ht="12.75">
      <c r="A65" s="393"/>
      <c r="B65" s="396">
        <v>43344</v>
      </c>
      <c r="C65" s="397">
        <v>70.921720338689994</v>
      </c>
      <c r="D65" s="397">
        <v>15.243774292345</v>
      </c>
      <c r="E65" s="397">
        <v>2.5764024393606419</v>
      </c>
    </row>
    <row r="66" spans="1:5" s="318" customFormat="1" ht="12.75">
      <c r="A66" s="393"/>
      <c r="B66" s="396">
        <v>43374</v>
      </c>
      <c r="C66" s="397">
        <v>70.426406595959904</v>
      </c>
      <c r="D66" s="397">
        <v>16.176199387594998</v>
      </c>
      <c r="E66" s="397">
        <v>2.5513407264133061</v>
      </c>
    </row>
    <row r="67" spans="1:5" s="318" customFormat="1" ht="12.75">
      <c r="A67" s="393"/>
      <c r="B67" s="396">
        <v>43405</v>
      </c>
      <c r="C67" s="397">
        <v>70.609348113440007</v>
      </c>
      <c r="D67" s="397">
        <v>17.103072765555002</v>
      </c>
      <c r="E67" s="397">
        <v>2.5491730199994431</v>
      </c>
    </row>
    <row r="68" spans="1:5" s="318" customFormat="1" ht="16.5">
      <c r="A68" s="312" t="s">
        <v>276</v>
      </c>
      <c r="B68" s="396">
        <v>43435</v>
      </c>
      <c r="C68" s="397">
        <v>71.08039383178</v>
      </c>
      <c r="D68" s="397">
        <v>19.297592784734999</v>
      </c>
      <c r="E68" s="397">
        <v>2.5568706995832082</v>
      </c>
    </row>
    <row r="69" spans="1:5" s="318" customFormat="1" ht="12.75">
      <c r="A69" s="393"/>
      <c r="B69" s="396">
        <v>43466</v>
      </c>
      <c r="C69" s="397">
        <v>70.120223694619995</v>
      </c>
      <c r="D69" s="397">
        <v>18.81041418383251</v>
      </c>
      <c r="E69" s="397">
        <v>2.5154570126977358</v>
      </c>
    </row>
    <row r="70" spans="1:5" s="318" customFormat="1" ht="12.75">
      <c r="A70" s="393"/>
      <c r="B70" s="396">
        <v>43497</v>
      </c>
      <c r="C70" s="397">
        <v>69.487199026819994</v>
      </c>
      <c r="D70" s="397">
        <v>17.822825254560001</v>
      </c>
      <c r="E70" s="397">
        <v>2.482990028796328</v>
      </c>
    </row>
    <row r="71" spans="1:5" s="318" customFormat="1" ht="12.75">
      <c r="A71" s="393"/>
      <c r="B71" s="396">
        <v>43525</v>
      </c>
      <c r="C71" s="397">
        <v>69.952457053809894</v>
      </c>
      <c r="D71" s="397">
        <v>18.139870354854999</v>
      </c>
      <c r="E71" s="397">
        <v>2.4890459343682463</v>
      </c>
    </row>
    <row r="72" spans="1:5" s="318" customFormat="1" ht="12.75">
      <c r="A72" s="393"/>
      <c r="B72" s="396">
        <v>43556</v>
      </c>
      <c r="C72" s="397">
        <v>68.701882907106693</v>
      </c>
      <c r="D72" s="397">
        <v>17.867570347291668</v>
      </c>
      <c r="E72" s="397">
        <v>2.4348353228552564</v>
      </c>
    </row>
    <row r="73" spans="1:5" s="318" customFormat="1" ht="16.5">
      <c r="A73" s="312"/>
      <c r="B73" s="396">
        <v>43586</v>
      </c>
      <c r="C73" s="397">
        <v>69.387308131353294</v>
      </c>
      <c r="D73" s="397">
        <v>19.103308035908324</v>
      </c>
      <c r="E73" s="397">
        <v>2.4502374275388474</v>
      </c>
    </row>
    <row r="74" spans="1:5" s="318" customFormat="1" ht="33">
      <c r="A74" s="312" t="s">
        <v>139</v>
      </c>
      <c r="B74" s="396">
        <v>43617</v>
      </c>
      <c r="C74" s="397">
        <v>70.817454489110006</v>
      </c>
      <c r="D74" s="397">
        <v>18.045899102522512</v>
      </c>
      <c r="E74" s="397">
        <v>2.4931922453374891</v>
      </c>
    </row>
    <row r="75" spans="1:5" s="318" customFormat="1" ht="12.75">
      <c r="A75" s="393"/>
      <c r="B75" s="396">
        <v>43647</v>
      </c>
      <c r="C75" s="397">
        <v>72.317610227186705</v>
      </c>
      <c r="D75" s="397">
        <v>19.4708961595442</v>
      </c>
      <c r="E75" s="397">
        <v>2.5421286061158841</v>
      </c>
    </row>
    <row r="76" spans="1:5" s="318" customFormat="1" ht="12.75">
      <c r="A76" s="393"/>
      <c r="B76" s="396">
        <v>43678</v>
      </c>
      <c r="C76" s="397">
        <v>74.183495943633304</v>
      </c>
      <c r="D76" s="397">
        <v>20.164396145385801</v>
      </c>
      <c r="E76" s="397">
        <v>2.5974073027827465</v>
      </c>
    </row>
    <row r="77" spans="1:5" s="318" customFormat="1" ht="12.75">
      <c r="A77" s="393"/>
      <c r="B77" s="396">
        <v>43709</v>
      </c>
      <c r="C77" s="397">
        <v>72.721736317210002</v>
      </c>
      <c r="D77" s="397">
        <v>17.1428880581425</v>
      </c>
      <c r="E77" s="397">
        <v>2.5377172895738798</v>
      </c>
    </row>
    <row r="78" spans="1:5" s="318" customFormat="1" ht="12.75">
      <c r="A78" s="393"/>
      <c r="B78" s="396">
        <v>43739</v>
      </c>
      <c r="C78" s="397">
        <v>72.061681811833296</v>
      </c>
      <c r="D78" s="397">
        <v>15.9327992280458</v>
      </c>
      <c r="E78" s="397">
        <v>2.5069979154954001</v>
      </c>
    </row>
    <row r="79" spans="1:5" s="318" customFormat="1" ht="12.75">
      <c r="A79" s="393"/>
      <c r="B79" s="396">
        <v>43770</v>
      </c>
      <c r="C79" s="397">
        <v>74.6664076873667</v>
      </c>
      <c r="D79" s="397">
        <v>17.6162919170892</v>
      </c>
      <c r="E79" s="397">
        <v>2.5849752647500024</v>
      </c>
    </row>
    <row r="80" spans="1:5" s="318" customFormat="1" ht="16.5">
      <c r="A80" s="312" t="s">
        <v>276</v>
      </c>
      <c r="B80" s="396">
        <v>43800</v>
      </c>
      <c r="C80" s="397">
        <v>85.167882498880005</v>
      </c>
      <c r="D80" s="397">
        <v>31.881555250470001</v>
      </c>
      <c r="E80" s="397">
        <v>2.9353387200757384</v>
      </c>
    </row>
    <row r="81" s="318" customFormat="1" ht="12.75"/>
    <row r="82" s="318" customFormat="1" ht="12.75"/>
    <row r="83" s="318" customFormat="1" ht="12.75"/>
    <row r="84" s="318" customFormat="1" ht="12.75"/>
    <row r="85" s="318" customFormat="1" ht="12.75"/>
    <row r="86" s="318" customFormat="1" ht="12.75"/>
    <row r="87" s="318" customFormat="1" ht="12.75"/>
    <row r="88" s="318" customFormat="1" ht="12.75"/>
    <row r="89" s="318" customFormat="1" ht="12.75"/>
    <row r="90" s="318" customFormat="1" ht="12.75"/>
    <row r="91" s="318" customFormat="1" ht="12.75"/>
    <row r="92" s="318" customFormat="1" ht="12.75"/>
    <row r="93" s="318" customFormat="1" ht="12.75"/>
    <row r="94" s="318" customFormat="1" ht="12.75"/>
    <row r="95" s="318" customFormat="1" ht="12.75"/>
    <row r="96" s="318" customFormat="1" ht="12.75"/>
    <row r="97" s="318" customFormat="1" ht="12.75"/>
    <row r="98" s="318" customFormat="1" ht="12.75"/>
    <row r="99" s="318" customFormat="1" ht="12.75"/>
    <row r="100" s="318" customFormat="1" ht="12.75"/>
    <row r="101" s="318" customFormat="1" ht="12.75"/>
    <row r="102" s="318" customFormat="1" ht="12.75"/>
    <row r="103" s="318" customFormat="1" ht="12.75"/>
    <row r="104" s="318" customFormat="1" ht="12.75"/>
    <row r="105" s="318" customFormat="1" ht="12.75"/>
    <row r="106" s="318" customFormat="1" ht="12.75"/>
    <row r="107" s="318" customFormat="1" ht="12.75"/>
    <row r="108" s="318" customFormat="1" ht="12.75"/>
  </sheetData>
  <mergeCells count="2">
    <mergeCell ref="C5:D5"/>
    <mergeCell ref="C7:D7"/>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2">
    <tabColor theme="9" tint="0.59999389629810485"/>
  </sheetPr>
  <dimension ref="A1:G18"/>
  <sheetViews>
    <sheetView showGridLines="0" zoomScaleNormal="100" workbookViewId="0"/>
  </sheetViews>
  <sheetFormatPr defaultColWidth="9" defaultRowHeight="15"/>
  <cols>
    <col min="1" max="1" width="11.875" style="7" customWidth="1"/>
    <col min="2" max="7" width="20.625" style="7" customWidth="1"/>
    <col min="8" max="16384" width="9" style="7"/>
  </cols>
  <sheetData>
    <row r="1" spans="1:7" ht="16.5">
      <c r="A1" s="6" t="s">
        <v>10</v>
      </c>
      <c r="B1" s="5"/>
      <c r="C1"/>
      <c r="D1"/>
      <c r="E1"/>
      <c r="F1"/>
      <c r="G1"/>
    </row>
    <row r="2" spans="1:7" ht="16.5">
      <c r="A2" s="6"/>
      <c r="B2" s="5"/>
      <c r="C2"/>
      <c r="D2"/>
      <c r="E2"/>
      <c r="F2"/>
      <c r="G2"/>
    </row>
    <row r="3" spans="1:7" ht="16.5">
      <c r="A3" s="35" t="s">
        <v>141</v>
      </c>
      <c r="B3"/>
      <c r="C3"/>
      <c r="D3"/>
      <c r="E3"/>
      <c r="F3"/>
      <c r="G3"/>
    </row>
    <row r="4" spans="1:7" ht="18">
      <c r="A4" s="16" t="s">
        <v>115</v>
      </c>
      <c r="B4"/>
      <c r="C4"/>
      <c r="D4"/>
      <c r="E4"/>
      <c r="F4"/>
      <c r="G4"/>
    </row>
    <row r="5" spans="1:7">
      <c r="A5" s="357"/>
      <c r="B5" s="357"/>
      <c r="C5" s="357"/>
      <c r="D5" s="357"/>
      <c r="E5" s="357"/>
      <c r="F5" s="357"/>
      <c r="G5" s="428" t="s">
        <v>116</v>
      </c>
    </row>
    <row r="6" spans="1:7" s="478" customFormat="1" ht="25.5">
      <c r="A6" s="447" t="s">
        <v>117</v>
      </c>
      <c r="B6" s="475" t="s">
        <v>142</v>
      </c>
      <c r="C6" s="475" t="s">
        <v>717</v>
      </c>
      <c r="D6" s="475" t="s">
        <v>143</v>
      </c>
      <c r="E6" s="475" t="s">
        <v>144</v>
      </c>
      <c r="F6" s="476" t="s">
        <v>145</v>
      </c>
      <c r="G6" s="475" t="s">
        <v>146</v>
      </c>
    </row>
    <row r="7" spans="1:7" ht="25.5">
      <c r="A7" s="225" t="s">
        <v>129</v>
      </c>
      <c r="B7" s="362">
        <v>2004895646980.1201</v>
      </c>
      <c r="C7" s="362">
        <v>15768522706.345699</v>
      </c>
      <c r="D7" s="362">
        <v>413067649232.01099</v>
      </c>
      <c r="E7" s="362">
        <v>469704672930.85999</v>
      </c>
      <c r="F7" s="363">
        <v>278315807853.56964</v>
      </c>
      <c r="G7" s="362">
        <v>90440558061.170898</v>
      </c>
    </row>
    <row r="8" spans="1:7" ht="25.5">
      <c r="A8" s="225" t="s">
        <v>130</v>
      </c>
      <c r="B8" s="362">
        <v>2141806639637.3899</v>
      </c>
      <c r="C8" s="362">
        <v>20178454465.3713</v>
      </c>
      <c r="D8" s="362">
        <v>420444055441.573</v>
      </c>
      <c r="E8" s="362">
        <v>494093924014.46002</v>
      </c>
      <c r="F8" s="363">
        <v>358592368347.38751</v>
      </c>
      <c r="G8" s="362">
        <v>91474685763.498505</v>
      </c>
    </row>
    <row r="9" spans="1:7" ht="25.5">
      <c r="A9" s="225" t="s">
        <v>131</v>
      </c>
      <c r="B9" s="362">
        <v>2137060371828.0901</v>
      </c>
      <c r="C9" s="362">
        <v>23724421731.777901</v>
      </c>
      <c r="D9" s="362">
        <v>434759105164.52802</v>
      </c>
      <c r="E9" s="362">
        <v>499933430314.76001</v>
      </c>
      <c r="F9" s="363">
        <v>403153301270.23169</v>
      </c>
      <c r="G9" s="362">
        <v>88679402520.367096</v>
      </c>
    </row>
    <row r="10" spans="1:7" ht="25.5">
      <c r="A10" s="225" t="s">
        <v>132</v>
      </c>
      <c r="B10" s="362">
        <v>2263537765542.8501</v>
      </c>
      <c r="C10" s="362">
        <v>27541920959.906502</v>
      </c>
      <c r="D10" s="362">
        <v>456873686351.79199</v>
      </c>
      <c r="E10" s="362">
        <v>510690640984.57001</v>
      </c>
      <c r="F10" s="363">
        <v>493725868855.39606</v>
      </c>
      <c r="G10" s="362">
        <v>88596742051.326294</v>
      </c>
    </row>
    <row r="11" spans="1:7" ht="25.5">
      <c r="A11" s="225" t="s">
        <v>133</v>
      </c>
      <c r="B11" s="362">
        <v>2259730194892.3799</v>
      </c>
      <c r="C11" s="362">
        <v>30348380002.162601</v>
      </c>
      <c r="D11" s="362">
        <v>454817446274.258</v>
      </c>
      <c r="E11" s="362">
        <v>509082221008.15002</v>
      </c>
      <c r="F11" s="363">
        <v>402171902484.92523</v>
      </c>
      <c r="G11" s="362">
        <v>86967770270.547791</v>
      </c>
    </row>
    <row r="12" spans="1:7" ht="25.5">
      <c r="A12" s="225" t="s">
        <v>134</v>
      </c>
      <c r="B12" s="362">
        <v>2329057125959.3398</v>
      </c>
      <c r="C12" s="362">
        <v>35928483421.702797</v>
      </c>
      <c r="D12" s="362">
        <v>430363284668.24902</v>
      </c>
      <c r="E12" s="362">
        <v>519778099302.26001</v>
      </c>
      <c r="F12" s="363">
        <v>393119503470.59729</v>
      </c>
      <c r="G12" s="362">
        <v>84385825897.634415</v>
      </c>
    </row>
    <row r="13" spans="1:7" ht="25.5">
      <c r="A13" s="225" t="s">
        <v>135</v>
      </c>
      <c r="B13" s="362">
        <v>2320875210789.6299</v>
      </c>
      <c r="C13" s="362">
        <v>40816080177.565002</v>
      </c>
      <c r="D13" s="362">
        <v>398852390825.02301</v>
      </c>
      <c r="E13" s="362">
        <v>520625273675.13</v>
      </c>
      <c r="F13" s="363">
        <v>385080197614.09814</v>
      </c>
      <c r="G13" s="362">
        <v>84317564776.452423</v>
      </c>
    </row>
    <row r="14" spans="1:7" ht="25.5">
      <c r="A14" s="225" t="s">
        <v>136</v>
      </c>
      <c r="B14" s="362">
        <v>2329775162196.27</v>
      </c>
      <c r="C14" s="362">
        <v>48467563784.273903</v>
      </c>
      <c r="D14" s="362">
        <v>374986478304.901</v>
      </c>
      <c r="E14" s="362">
        <v>532900726937.71997</v>
      </c>
      <c r="F14" s="363">
        <v>388599492449.08752</v>
      </c>
      <c r="G14" s="362">
        <v>88104713461.881195</v>
      </c>
    </row>
    <row r="15" spans="1:7" ht="25.5">
      <c r="A15" s="225" t="s">
        <v>137</v>
      </c>
      <c r="B15" s="362">
        <v>2348671407259.6099</v>
      </c>
      <c r="C15" s="362">
        <v>54292496109.261398</v>
      </c>
      <c r="D15" s="362">
        <v>379693266983.10303</v>
      </c>
      <c r="E15" s="362">
        <v>532035729385.33002</v>
      </c>
      <c r="F15" s="364">
        <v>450615965925.36743</v>
      </c>
      <c r="G15" s="362">
        <v>85266668331.772797</v>
      </c>
    </row>
    <row r="16" spans="1:7" ht="25.5">
      <c r="A16" s="225" t="s">
        <v>138</v>
      </c>
      <c r="B16" s="362">
        <v>2432249055691.2998</v>
      </c>
      <c r="C16" s="362">
        <v>66445634534.911499</v>
      </c>
      <c r="D16" s="362">
        <v>353780346987.88202</v>
      </c>
      <c r="E16" s="362">
        <v>531383563473.42999</v>
      </c>
      <c r="F16" s="362">
        <v>464757504685.08771</v>
      </c>
      <c r="G16" s="362">
        <v>86349399147.439896</v>
      </c>
    </row>
    <row r="17" spans="1:7" ht="25.5">
      <c r="A17" s="225" t="s">
        <v>139</v>
      </c>
      <c r="B17" s="362">
        <v>2441827911424.6802</v>
      </c>
      <c r="C17" s="362">
        <v>75357759384.402603</v>
      </c>
      <c r="D17" s="362">
        <v>368610087230.336</v>
      </c>
      <c r="E17" s="362">
        <v>528401038163.90997</v>
      </c>
      <c r="F17" s="362">
        <v>503348473448.22864</v>
      </c>
      <c r="G17" s="362">
        <v>81683693654.3992</v>
      </c>
    </row>
    <row r="18" spans="1:7" ht="25.5">
      <c r="A18" s="225" t="s">
        <v>140</v>
      </c>
      <c r="B18" s="362">
        <v>2612380230223.6299</v>
      </c>
      <c r="C18" s="362">
        <v>78406350274.094696</v>
      </c>
      <c r="D18" s="362">
        <v>375821240155.039</v>
      </c>
      <c r="E18" s="362">
        <v>523139480039.73999</v>
      </c>
      <c r="F18" s="362">
        <v>533549268532.99365</v>
      </c>
      <c r="G18" s="362">
        <v>96104224683.681</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B9AC8C"/>
  </sheetPr>
  <dimension ref="A1:E18"/>
  <sheetViews>
    <sheetView showGridLines="0" zoomScaleNormal="100" workbookViewId="0"/>
  </sheetViews>
  <sheetFormatPr defaultColWidth="10.875" defaultRowHeight="16.5"/>
  <cols>
    <col min="1" max="1" width="10.875" style="337"/>
    <col min="2" max="4" width="16.875" style="337" customWidth="1"/>
    <col min="5" max="16384" width="10.875" style="337"/>
  </cols>
  <sheetData>
    <row r="1" spans="1:5">
      <c r="A1" s="336" t="s">
        <v>10</v>
      </c>
    </row>
    <row r="2" spans="1:5">
      <c r="A2" s="338"/>
    </row>
    <row r="3" spans="1:5">
      <c r="A3" s="339" t="s">
        <v>405</v>
      </c>
    </row>
    <row r="4" spans="1:5">
      <c r="A4" s="338" t="s">
        <v>148</v>
      </c>
    </row>
    <row r="6" spans="1:5">
      <c r="A6" s="340"/>
      <c r="B6" s="506" t="s">
        <v>406</v>
      </c>
      <c r="C6" s="507"/>
      <c r="D6" s="507"/>
      <c r="E6" s="340"/>
    </row>
    <row r="7" spans="1:5" ht="76.5">
      <c r="A7" s="341" t="s">
        <v>407</v>
      </c>
      <c r="B7" s="342" t="s">
        <v>408</v>
      </c>
      <c r="C7" s="342" t="s">
        <v>409</v>
      </c>
      <c r="D7" s="342" t="s">
        <v>410</v>
      </c>
      <c r="E7" s="341" t="s">
        <v>411</v>
      </c>
    </row>
    <row r="8" spans="1:5">
      <c r="A8" s="343">
        <v>100</v>
      </c>
      <c r="B8" s="344">
        <v>5.1944678372656021</v>
      </c>
      <c r="C8" s="345">
        <v>3.1987399515971351</v>
      </c>
      <c r="D8" s="345">
        <v>-3.4423617243233799</v>
      </c>
      <c r="E8" s="346">
        <v>104.95084606453938</v>
      </c>
    </row>
    <row r="9" spans="1:5">
      <c r="A9" s="347"/>
      <c r="B9" s="347"/>
      <c r="C9" s="347"/>
      <c r="D9" s="347"/>
      <c r="E9" s="347"/>
    </row>
    <row r="10" spans="1:5">
      <c r="A10" s="347"/>
      <c r="B10" s="347"/>
      <c r="C10" s="347"/>
      <c r="D10" s="347"/>
      <c r="E10" s="347"/>
    </row>
    <row r="11" spans="1:5">
      <c r="A11" s="347"/>
      <c r="B11" s="347"/>
      <c r="C11" s="347"/>
      <c r="D11" s="347"/>
      <c r="E11" s="347"/>
    </row>
    <row r="12" spans="1:5">
      <c r="A12" s="347"/>
      <c r="B12" s="347"/>
      <c r="C12" s="347"/>
      <c r="D12" s="347"/>
      <c r="E12" s="347"/>
    </row>
    <row r="13" spans="1:5">
      <c r="A13" s="347"/>
      <c r="B13" s="347"/>
      <c r="C13" s="347"/>
      <c r="D13" s="347"/>
      <c r="E13" s="347"/>
    </row>
    <row r="14" spans="1:5">
      <c r="A14" s="347"/>
      <c r="B14" s="347"/>
      <c r="C14" s="347"/>
      <c r="D14" s="347"/>
      <c r="E14" s="347"/>
    </row>
    <row r="15" spans="1:5">
      <c r="A15" s="347"/>
      <c r="B15" s="347"/>
      <c r="C15" s="347"/>
      <c r="D15" s="347"/>
      <c r="E15" s="347"/>
    </row>
    <row r="16" spans="1:5">
      <c r="A16" s="347"/>
      <c r="B16" s="347"/>
      <c r="C16" s="347"/>
      <c r="D16" s="347"/>
      <c r="E16" s="347"/>
    </row>
    <row r="17" spans="1:5">
      <c r="A17" s="347"/>
      <c r="B17" s="347"/>
      <c r="C17" s="347"/>
      <c r="D17" s="347"/>
      <c r="E17" s="347"/>
    </row>
    <row r="18" spans="1:5">
      <c r="A18" s="347"/>
      <c r="B18" s="347"/>
      <c r="C18" s="347"/>
      <c r="D18" s="347"/>
      <c r="E18" s="347"/>
    </row>
  </sheetData>
  <mergeCells count="1">
    <mergeCell ref="B6:D6"/>
  </mergeCells>
  <pageMargins left="0.511811024" right="0.511811024" top="0.78740157499999996" bottom="0.78740157499999996" header="0.31496062000000002" footer="0.31496062000000002"/>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B9AC8C"/>
  </sheetPr>
  <dimension ref="A1:H24"/>
  <sheetViews>
    <sheetView showGridLines="0" zoomScaleNormal="100" workbookViewId="0"/>
  </sheetViews>
  <sheetFormatPr defaultColWidth="9.125" defaultRowHeight="12.75"/>
  <cols>
    <col min="1" max="1" width="23.125" style="318" customWidth="1"/>
    <col min="2" max="2" width="18.125" style="318" customWidth="1"/>
    <col min="3" max="3" width="21.125" style="318" customWidth="1"/>
    <col min="4" max="4" width="20.5" style="318" customWidth="1"/>
    <col min="5" max="5" width="19.5" style="318" customWidth="1"/>
    <col min="6" max="6" width="16.125" style="318" customWidth="1"/>
    <col min="7" max="7" width="20.875" style="318" customWidth="1"/>
    <col min="8" max="8" width="19.875" style="318" customWidth="1"/>
    <col min="9" max="16384" width="9.125" style="318"/>
  </cols>
  <sheetData>
    <row r="1" spans="1:8" ht="15.75">
      <c r="A1" s="321" t="s">
        <v>383</v>
      </c>
      <c r="B1" s="20"/>
      <c r="C1" s="20"/>
      <c r="D1" s="20"/>
      <c r="E1" s="20"/>
      <c r="F1" s="20"/>
      <c r="G1" s="20"/>
      <c r="H1" s="20"/>
    </row>
    <row r="2" spans="1:8" ht="15">
      <c r="A2" s="20"/>
      <c r="B2" s="20"/>
      <c r="C2" s="20"/>
      <c r="D2" s="20"/>
      <c r="E2" s="20"/>
      <c r="F2" s="20"/>
      <c r="G2" s="20"/>
      <c r="H2" s="20"/>
    </row>
    <row r="3" spans="1:8" ht="15.75">
      <c r="A3" s="72" t="s">
        <v>412</v>
      </c>
      <c r="B3" s="20"/>
      <c r="C3" s="20"/>
      <c r="D3" s="20"/>
      <c r="E3" s="20"/>
      <c r="F3" s="20"/>
      <c r="G3" s="20"/>
      <c r="H3" s="20"/>
    </row>
    <row r="4" spans="1:8" s="319" customFormat="1" ht="14.25">
      <c r="A4" s="322" t="s">
        <v>148</v>
      </c>
      <c r="B4" s="322"/>
      <c r="C4" s="322"/>
      <c r="D4" s="322"/>
      <c r="E4" s="322"/>
      <c r="F4" s="322"/>
      <c r="G4" s="322"/>
      <c r="H4" s="322"/>
    </row>
    <row r="5" spans="1:8" ht="15">
      <c r="A5" s="76"/>
      <c r="B5" s="5"/>
      <c r="C5" s="5"/>
      <c r="D5" s="5"/>
      <c r="E5" s="5"/>
      <c r="F5" s="5"/>
      <c r="G5" s="5"/>
      <c r="H5" s="5"/>
    </row>
    <row r="6" spans="1:8" ht="14.25">
      <c r="A6" s="325"/>
      <c r="B6" s="508" t="s">
        <v>178</v>
      </c>
      <c r="C6" s="508"/>
      <c r="D6" s="508"/>
      <c r="E6" s="508"/>
      <c r="F6" s="508"/>
      <c r="G6" s="508"/>
      <c r="H6" s="430"/>
    </row>
    <row r="7" spans="1:8" ht="54" customHeight="1">
      <c r="A7" s="326"/>
      <c r="B7" s="326" t="s">
        <v>413</v>
      </c>
      <c r="C7" s="326" t="s">
        <v>414</v>
      </c>
      <c r="D7" s="326" t="s">
        <v>415</v>
      </c>
      <c r="E7" s="326" t="s">
        <v>416</v>
      </c>
      <c r="F7" s="326" t="s">
        <v>417</v>
      </c>
      <c r="G7" s="326" t="s">
        <v>418</v>
      </c>
      <c r="H7" s="326" t="s">
        <v>419</v>
      </c>
    </row>
    <row r="8" spans="1:8" ht="14.25">
      <c r="A8" s="327">
        <v>42339</v>
      </c>
      <c r="B8" s="328">
        <v>36165542637.57</v>
      </c>
      <c r="C8" s="328">
        <v>62512395339.879997</v>
      </c>
      <c r="D8" s="328">
        <v>23051485573.779999</v>
      </c>
      <c r="E8" s="328">
        <v>11934975460.700001</v>
      </c>
      <c r="F8" s="328">
        <v>111852201517.98</v>
      </c>
      <c r="G8" s="328">
        <v>97145844529.750015</v>
      </c>
      <c r="H8" s="329">
        <f>(B8+C8+D8+E8)/(F8+G8)*100</f>
        <v>63.954855817840674</v>
      </c>
    </row>
    <row r="9" spans="1:8" ht="14.25">
      <c r="A9" s="327">
        <v>42522</v>
      </c>
      <c r="B9" s="328">
        <v>38523962010.779999</v>
      </c>
      <c r="C9" s="328">
        <v>64176535622.290001</v>
      </c>
      <c r="D9" s="328">
        <v>24663256210.460003</v>
      </c>
      <c r="E9" s="328">
        <v>12640150334.27</v>
      </c>
      <c r="F9" s="328">
        <v>115632439535.64</v>
      </c>
      <c r="G9" s="328">
        <v>100517539361.2</v>
      </c>
      <c r="H9" s="329">
        <f t="shared" ref="H9:H16" si="0">(B9+C9+D9+E9)/(F9+G9)*100</f>
        <v>64.771648321380809</v>
      </c>
    </row>
    <row r="10" spans="1:8" ht="14.25">
      <c r="A10" s="327">
        <v>42705</v>
      </c>
      <c r="B10" s="328">
        <v>40418480690.919998</v>
      </c>
      <c r="C10" s="328">
        <v>65351468112.099998</v>
      </c>
      <c r="D10" s="328">
        <v>24924971749.490002</v>
      </c>
      <c r="E10" s="328">
        <v>13252936658.700001</v>
      </c>
      <c r="F10" s="328">
        <v>119358914650.23</v>
      </c>
      <c r="G10" s="328">
        <v>100775291218.38365</v>
      </c>
      <c r="H10" s="329">
        <f t="shared" si="0"/>
        <v>65.390953960660156</v>
      </c>
    </row>
    <row r="11" spans="1:8" ht="14.25">
      <c r="A11" s="327">
        <v>42887</v>
      </c>
      <c r="B11" s="328">
        <v>42053382696.150002</v>
      </c>
      <c r="C11" s="328">
        <v>62688520733</v>
      </c>
      <c r="D11" s="328">
        <v>25939581057.090004</v>
      </c>
      <c r="E11" s="328">
        <v>13721977856.07</v>
      </c>
      <c r="F11" s="328">
        <v>120892711338.28</v>
      </c>
      <c r="G11" s="328">
        <v>98974563161.898163</v>
      </c>
      <c r="H11" s="329">
        <f t="shared" si="0"/>
        <v>65.677560551282937</v>
      </c>
    </row>
    <row r="12" spans="1:8" ht="14.25">
      <c r="A12" s="327">
        <v>43070</v>
      </c>
      <c r="B12" s="328">
        <v>44179161888.760002</v>
      </c>
      <c r="C12" s="328">
        <v>60088764286.93</v>
      </c>
      <c r="D12" s="328">
        <v>27577050007.400002</v>
      </c>
      <c r="E12" s="328">
        <v>13844453028.869999</v>
      </c>
      <c r="F12" s="328">
        <v>121151116068.03999</v>
      </c>
      <c r="G12" s="328">
        <v>101801570355.97365</v>
      </c>
      <c r="H12" s="329">
        <f t="shared" si="0"/>
        <v>65.345446851842993</v>
      </c>
    </row>
    <row r="13" spans="1:8" ht="14.25">
      <c r="A13" s="327">
        <v>43252</v>
      </c>
      <c r="B13" s="328">
        <v>46603838322.740005</v>
      </c>
      <c r="C13" s="328">
        <v>62487385580.259995</v>
      </c>
      <c r="D13" s="328">
        <v>29025621537.91</v>
      </c>
      <c r="E13" s="328">
        <v>13900353359.57</v>
      </c>
      <c r="F13" s="328">
        <v>122709137134.58</v>
      </c>
      <c r="G13" s="328">
        <v>104900576188.21364</v>
      </c>
      <c r="H13" s="329">
        <f t="shared" si="0"/>
        <v>66.788537528225277</v>
      </c>
    </row>
    <row r="14" spans="1:8" ht="14.25">
      <c r="A14" s="327">
        <v>43435</v>
      </c>
      <c r="B14" s="328">
        <v>48123250089.369995</v>
      </c>
      <c r="C14" s="328">
        <v>64810996801.529999</v>
      </c>
      <c r="D14" s="328">
        <v>30010835473.790001</v>
      </c>
      <c r="E14" s="328">
        <v>13770446306.040001</v>
      </c>
      <c r="F14" s="328">
        <v>122015442145.2</v>
      </c>
      <c r="G14" s="328">
        <v>105956025324.56364</v>
      </c>
      <c r="H14" s="329">
        <f t="shared" si="0"/>
        <v>68.743483739479601</v>
      </c>
    </row>
    <row r="15" spans="1:8" ht="14.25">
      <c r="A15" s="327">
        <v>43617</v>
      </c>
      <c r="B15" s="328">
        <v>49319223101.07</v>
      </c>
      <c r="C15" s="328">
        <v>66055434961.599998</v>
      </c>
      <c r="D15" s="328">
        <v>31209258163.73</v>
      </c>
      <c r="E15" s="328">
        <v>13277947320.860001</v>
      </c>
      <c r="F15" s="328">
        <v>124382742341.28999</v>
      </c>
      <c r="G15" s="328">
        <v>110011210322.73827</v>
      </c>
      <c r="H15" s="329">
        <f t="shared" si="0"/>
        <v>68.202213295323446</v>
      </c>
    </row>
    <row r="16" spans="1:8" ht="14.25">
      <c r="A16" s="327">
        <v>43800</v>
      </c>
      <c r="B16" s="328">
        <v>50238453292.509995</v>
      </c>
      <c r="C16" s="328">
        <v>68813456395.790009</v>
      </c>
      <c r="D16" s="328">
        <v>36300118576.650002</v>
      </c>
      <c r="E16" s="328">
        <v>13074747000.75</v>
      </c>
      <c r="F16" s="328">
        <v>131948276326.14999</v>
      </c>
      <c r="G16" s="328">
        <v>112999532280.66666</v>
      </c>
      <c r="H16" s="329">
        <f t="shared" si="0"/>
        <v>68.760270289273734</v>
      </c>
    </row>
    <row r="19" spans="2:6" ht="15">
      <c r="B19" s="393"/>
      <c r="C19" s="320"/>
      <c r="D19" s="320"/>
      <c r="E19" s="320"/>
      <c r="F19" s="399"/>
    </row>
    <row r="22" spans="2:6" ht="15">
      <c r="B22" s="317"/>
      <c r="C22" s="393"/>
      <c r="D22" s="393"/>
      <c r="E22" s="393"/>
      <c r="F22" s="393"/>
    </row>
    <row r="23" spans="2:6" ht="15">
      <c r="B23" s="317"/>
      <c r="C23" s="393"/>
      <c r="D23" s="393"/>
      <c r="E23" s="393"/>
      <c r="F23" s="393"/>
    </row>
    <row r="24" spans="2:6" ht="15">
      <c r="B24" s="317"/>
      <c r="C24" s="393"/>
      <c r="D24" s="393"/>
      <c r="E24" s="393"/>
      <c r="F24" s="393"/>
    </row>
  </sheetData>
  <mergeCells count="1">
    <mergeCell ref="B6:G6"/>
  </mergeCells>
  <pageMargins left="0.511811024" right="0.511811024" top="0.78740157499999996" bottom="0.78740157499999996" header="0.31496062000000002" footer="0.31496062000000002"/>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Planilha49">
    <tabColor theme="2" tint="-0.249977111117893"/>
  </sheetPr>
  <dimension ref="A1:I16"/>
  <sheetViews>
    <sheetView showGridLines="0" workbookViewId="0"/>
  </sheetViews>
  <sheetFormatPr defaultColWidth="12.625" defaultRowHeight="16.5"/>
  <cols>
    <col min="1" max="3" width="12.625" style="38"/>
    <col min="4" max="4" width="15.25" style="38" customWidth="1"/>
    <col min="5" max="16384" width="12.625" style="38"/>
  </cols>
  <sheetData>
    <row r="1" spans="1:9">
      <c r="A1" s="36" t="s">
        <v>10</v>
      </c>
    </row>
    <row r="2" spans="1:9">
      <c r="A2" s="108"/>
    </row>
    <row r="3" spans="1:9" ht="19.5" customHeight="1">
      <c r="A3" s="510" t="s">
        <v>420</v>
      </c>
      <c r="B3" s="510"/>
      <c r="C3" s="510"/>
      <c r="D3" s="510"/>
      <c r="E3" s="510"/>
      <c r="F3" s="510"/>
      <c r="G3" s="510"/>
      <c r="H3" s="510"/>
      <c r="I3" s="510"/>
    </row>
    <row r="4" spans="1:9">
      <c r="A4" s="108" t="s">
        <v>148</v>
      </c>
    </row>
    <row r="6" spans="1:9">
      <c r="A6" s="108"/>
      <c r="B6" s="509" t="s">
        <v>421</v>
      </c>
      <c r="C6" s="509"/>
      <c r="D6" s="509"/>
      <c r="E6" s="509" t="s">
        <v>422</v>
      </c>
      <c r="F6" s="509"/>
      <c r="G6" s="509"/>
    </row>
    <row r="7" spans="1:9">
      <c r="A7" s="437"/>
      <c r="B7" s="437" t="s">
        <v>211</v>
      </c>
      <c r="C7" s="437" t="s">
        <v>178</v>
      </c>
      <c r="D7" s="437" t="s">
        <v>149</v>
      </c>
      <c r="E7" s="437" t="s">
        <v>211</v>
      </c>
      <c r="F7" s="437" t="s">
        <v>178</v>
      </c>
      <c r="G7" s="437" t="s">
        <v>149</v>
      </c>
    </row>
    <row r="8" spans="1:9" ht="72.599999999999994" customHeight="1">
      <c r="A8" s="60"/>
      <c r="B8" s="60" t="s">
        <v>212</v>
      </c>
      <c r="C8" s="60" t="s">
        <v>423</v>
      </c>
      <c r="D8" s="60" t="s">
        <v>424</v>
      </c>
      <c r="E8" s="60" t="s">
        <v>212</v>
      </c>
      <c r="F8" s="60" t="s">
        <v>423</v>
      </c>
      <c r="G8" s="60" t="s">
        <v>425</v>
      </c>
    </row>
    <row r="9" spans="1:9">
      <c r="A9" s="5" t="s">
        <v>426</v>
      </c>
      <c r="B9" s="19">
        <v>23</v>
      </c>
      <c r="C9" s="77">
        <v>48915919597.060005</v>
      </c>
      <c r="D9" s="149">
        <v>0.7541577769656681</v>
      </c>
      <c r="E9" s="19">
        <v>20</v>
      </c>
      <c r="F9" s="77">
        <v>36507932764.030006</v>
      </c>
      <c r="G9" s="148">
        <v>0.53669617236817457</v>
      </c>
    </row>
    <row r="10" spans="1:9">
      <c r="A10" s="5" t="s">
        <v>427</v>
      </c>
      <c r="B10" s="19">
        <v>33</v>
      </c>
      <c r="C10" s="77">
        <v>214613487361.53</v>
      </c>
      <c r="D10" s="149">
        <v>3.3087884653639175</v>
      </c>
      <c r="E10" s="19">
        <v>30</v>
      </c>
      <c r="F10" s="77">
        <v>121977163828.12997</v>
      </c>
      <c r="G10" s="148">
        <v>1.7931630740643627</v>
      </c>
    </row>
    <row r="11" spans="1:9">
      <c r="A11" s="5" t="s">
        <v>428</v>
      </c>
      <c r="B11" s="19">
        <v>78</v>
      </c>
      <c r="C11" s="77">
        <v>6222635834732.8486</v>
      </c>
      <c r="D11" s="149">
        <v>95.937053757670427</v>
      </c>
      <c r="E11" s="19">
        <v>83</v>
      </c>
      <c r="F11" s="77">
        <v>6643861304154.2012</v>
      </c>
      <c r="G11" s="148">
        <v>97.670140753567452</v>
      </c>
    </row>
    <row r="12" spans="1:9">
      <c r="A12" s="5" t="s">
        <v>220</v>
      </c>
      <c r="B12" s="19">
        <v>134</v>
      </c>
      <c r="C12" s="77">
        <v>6486165241691.4385</v>
      </c>
      <c r="D12" s="149">
        <v>100.00000000000001</v>
      </c>
      <c r="E12" s="19">
        <v>133</v>
      </c>
      <c r="F12" s="77">
        <v>6802346400746.3613</v>
      </c>
      <c r="G12" s="148">
        <v>99.999999999999986</v>
      </c>
    </row>
    <row r="13" spans="1:9">
      <c r="A13" s="5"/>
      <c r="B13" s="5"/>
      <c r="C13" s="5"/>
      <c r="D13" s="5"/>
      <c r="E13" s="5"/>
      <c r="F13" s="5"/>
      <c r="G13" s="5"/>
    </row>
    <row r="14" spans="1:9">
      <c r="A14" s="400" t="s">
        <v>429</v>
      </c>
      <c r="B14" s="357"/>
      <c r="C14" s="357"/>
      <c r="D14" s="357"/>
      <c r="E14" s="357"/>
      <c r="F14" s="357"/>
      <c r="G14" s="357"/>
    </row>
    <row r="15" spans="1:9">
      <c r="A15" s="400" t="s">
        <v>430</v>
      </c>
      <c r="B15" s="357"/>
      <c r="C15" s="357"/>
      <c r="D15" s="357"/>
      <c r="E15" s="357"/>
      <c r="F15" s="357"/>
      <c r="G15" s="357"/>
    </row>
    <row r="16" spans="1:9">
      <c r="A16" s="5"/>
      <c r="B16" s="5"/>
      <c r="C16" s="5"/>
      <c r="D16" s="5"/>
      <c r="E16" s="5"/>
      <c r="F16" s="5"/>
      <c r="G16" s="5"/>
    </row>
  </sheetData>
  <mergeCells count="3">
    <mergeCell ref="E6:G6"/>
    <mergeCell ref="B6:D6"/>
    <mergeCell ref="A3:I3"/>
  </mergeCells>
  <pageMargins left="0.511811024" right="0.511811024" top="0.78740157499999996" bottom="0.78740157499999996" header="0.31496062000000002" footer="0.3149606200000000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Planilha50">
    <tabColor rgb="FFFBCA99"/>
  </sheetPr>
  <dimension ref="A1:X61"/>
  <sheetViews>
    <sheetView showGridLines="0" workbookViewId="0"/>
  </sheetViews>
  <sheetFormatPr defaultColWidth="9" defaultRowHeight="12.75"/>
  <cols>
    <col min="1" max="1" width="12.125" style="43" bestFit="1" customWidth="1"/>
    <col min="2" max="13" width="11.125" style="43" customWidth="1"/>
    <col min="14" max="14" width="14.5" style="43" customWidth="1"/>
    <col min="15" max="15" width="14" style="43" customWidth="1"/>
    <col min="16" max="16" width="14.125" style="43" customWidth="1"/>
    <col min="17" max="17" width="13.625" style="43" customWidth="1"/>
    <col min="18" max="16384" width="9" style="43"/>
  </cols>
  <sheetData>
    <row r="1" spans="1:24" s="5" customFormat="1" ht="15.75">
      <c r="A1" s="17" t="s">
        <v>10</v>
      </c>
      <c r="B1" s="17"/>
      <c r="C1" s="17"/>
      <c r="D1" s="17"/>
      <c r="E1" s="17"/>
      <c r="F1" s="9"/>
      <c r="G1" s="9"/>
      <c r="H1" s="9"/>
      <c r="I1" s="9"/>
      <c r="J1" s="9"/>
      <c r="O1" s="9"/>
      <c r="P1" s="9"/>
    </row>
    <row r="2" spans="1:24" s="5" customFormat="1" ht="15"/>
    <row r="3" spans="1:24" s="5" customFormat="1" ht="15.75">
      <c r="A3" s="6" t="s">
        <v>431</v>
      </c>
      <c r="H3" s="121"/>
    </row>
    <row r="4" spans="1:24" s="5" customFormat="1" ht="15">
      <c r="A4" s="5" t="s">
        <v>148</v>
      </c>
    </row>
    <row r="5" spans="1:24" ht="14.25">
      <c r="A5" s="16" t="s">
        <v>432</v>
      </c>
      <c r="B5" s="357"/>
      <c r="C5" s="357"/>
      <c r="D5" s="357"/>
      <c r="E5" s="357"/>
      <c r="F5" s="357"/>
      <c r="G5" s="357"/>
      <c r="H5" s="357"/>
      <c r="I5" s="357"/>
      <c r="J5" s="357"/>
      <c r="K5" s="357"/>
      <c r="L5" s="357"/>
      <c r="M5" s="357"/>
      <c r="N5" s="357"/>
      <c r="O5" s="357"/>
      <c r="P5" s="357"/>
      <c r="Q5" s="357"/>
      <c r="R5" s="357"/>
      <c r="S5" s="357"/>
      <c r="T5" s="357"/>
      <c r="U5" s="357"/>
      <c r="V5" s="357"/>
      <c r="W5" s="357"/>
      <c r="X5" s="357"/>
    </row>
    <row r="6" spans="1:24">
      <c r="A6" s="357"/>
      <c r="B6" s="357"/>
      <c r="C6" s="357"/>
      <c r="D6" s="357"/>
      <c r="E6" s="357"/>
      <c r="F6" s="357"/>
      <c r="G6" s="357"/>
      <c r="H6" s="357"/>
      <c r="I6" s="357"/>
      <c r="J6" s="357"/>
      <c r="K6" s="357"/>
      <c r="L6" s="357"/>
      <c r="M6" s="357"/>
      <c r="N6" s="357"/>
      <c r="O6" s="357"/>
      <c r="P6" s="357"/>
      <c r="Q6" s="357"/>
      <c r="R6" s="357"/>
      <c r="S6" s="357"/>
      <c r="T6" s="357"/>
      <c r="U6" s="357"/>
      <c r="V6" s="357"/>
      <c r="W6" s="357"/>
      <c r="X6" s="357"/>
    </row>
    <row r="7" spans="1:24" ht="12.75" customHeight="1">
      <c r="A7" s="5"/>
      <c r="B7" s="511" t="s">
        <v>433</v>
      </c>
      <c r="C7" s="511"/>
      <c r="D7" s="511"/>
      <c r="E7" s="511"/>
      <c r="F7" s="512" t="s">
        <v>434</v>
      </c>
      <c r="G7" s="513"/>
      <c r="H7" s="513"/>
      <c r="I7" s="514"/>
      <c r="J7" s="513" t="s">
        <v>220</v>
      </c>
      <c r="K7" s="513"/>
      <c r="L7" s="513"/>
      <c r="M7" s="514"/>
      <c r="N7" s="511" t="s">
        <v>149</v>
      </c>
      <c r="O7" s="511"/>
      <c r="P7" s="511"/>
      <c r="Q7" s="511"/>
      <c r="R7" s="5"/>
      <c r="S7" s="357"/>
      <c r="T7" s="357"/>
      <c r="U7" s="357"/>
      <c r="V7" s="357"/>
      <c r="W7" s="357"/>
      <c r="X7" s="357"/>
    </row>
    <row r="8" spans="1:24" ht="30">
      <c r="A8" s="5"/>
      <c r="B8" s="432" t="s">
        <v>435</v>
      </c>
      <c r="C8" s="432" t="s">
        <v>436</v>
      </c>
      <c r="D8" s="432" t="s">
        <v>437</v>
      </c>
      <c r="E8" s="432" t="s">
        <v>438</v>
      </c>
      <c r="F8" s="433" t="s">
        <v>435</v>
      </c>
      <c r="G8" s="434" t="s">
        <v>436</v>
      </c>
      <c r="H8" s="434" t="s">
        <v>437</v>
      </c>
      <c r="I8" s="435" t="s">
        <v>438</v>
      </c>
      <c r="J8" s="434" t="s">
        <v>435</v>
      </c>
      <c r="K8" s="434" t="s">
        <v>436</v>
      </c>
      <c r="L8" s="434" t="s">
        <v>437</v>
      </c>
      <c r="M8" s="435" t="s">
        <v>438</v>
      </c>
      <c r="N8" s="81" t="s">
        <v>439</v>
      </c>
      <c r="O8" s="81" t="s">
        <v>440</v>
      </c>
      <c r="P8" s="81" t="s">
        <v>441</v>
      </c>
      <c r="Q8" s="81" t="s">
        <v>442</v>
      </c>
      <c r="R8" s="5"/>
      <c r="S8" s="357"/>
      <c r="T8" s="357"/>
      <c r="U8" s="357"/>
      <c r="V8" s="357"/>
      <c r="W8" s="357"/>
      <c r="X8" s="357"/>
    </row>
    <row r="9" spans="1:24" ht="15">
      <c r="A9" s="5"/>
      <c r="B9" s="431" t="s">
        <v>378</v>
      </c>
      <c r="C9" s="431" t="s">
        <v>379</v>
      </c>
      <c r="D9" s="431" t="s">
        <v>380</v>
      </c>
      <c r="E9" s="431" t="s">
        <v>381</v>
      </c>
      <c r="F9" s="85" t="s">
        <v>378</v>
      </c>
      <c r="G9" s="86" t="s">
        <v>379</v>
      </c>
      <c r="H9" s="86" t="s">
        <v>380</v>
      </c>
      <c r="I9" s="87" t="s">
        <v>381</v>
      </c>
      <c r="J9" s="86" t="s">
        <v>378</v>
      </c>
      <c r="K9" s="86" t="s">
        <v>379</v>
      </c>
      <c r="L9" s="86" t="s">
        <v>380</v>
      </c>
      <c r="M9" s="87" t="s">
        <v>381</v>
      </c>
      <c r="N9" s="431" t="s">
        <v>382</v>
      </c>
      <c r="O9" s="431" t="s">
        <v>443</v>
      </c>
      <c r="P9" s="431" t="s">
        <v>444</v>
      </c>
      <c r="Q9" s="431" t="s">
        <v>445</v>
      </c>
      <c r="R9" s="5"/>
      <c r="S9" s="357"/>
      <c r="T9" s="357"/>
      <c r="U9" s="357"/>
      <c r="V9" s="357"/>
      <c r="W9" s="357"/>
      <c r="X9" s="357"/>
    </row>
    <row r="10" spans="1:24" ht="15">
      <c r="A10" s="193">
        <v>42522</v>
      </c>
      <c r="B10" s="34">
        <v>14.2</v>
      </c>
      <c r="C10" s="34">
        <v>14.58</v>
      </c>
      <c r="D10" s="34">
        <v>17.41</v>
      </c>
      <c r="E10" s="34">
        <v>8.39</v>
      </c>
      <c r="F10" s="235">
        <v>8.8699999999999992</v>
      </c>
      <c r="G10" s="236">
        <v>10.41</v>
      </c>
      <c r="H10" s="236">
        <v>14.92</v>
      </c>
      <c r="I10" s="237">
        <v>5.46</v>
      </c>
      <c r="J10" s="236">
        <v>12.3</v>
      </c>
      <c r="K10" s="236">
        <v>13.1</v>
      </c>
      <c r="L10" s="236">
        <v>16.53</v>
      </c>
      <c r="M10" s="237">
        <v>7.14</v>
      </c>
      <c r="N10" s="432">
        <v>4.5</v>
      </c>
      <c r="O10" s="65">
        <v>6</v>
      </c>
      <c r="P10" s="432">
        <v>11</v>
      </c>
      <c r="Q10" s="432" t="s">
        <v>188</v>
      </c>
      <c r="R10" s="5"/>
      <c r="S10" s="357"/>
      <c r="T10" s="357"/>
      <c r="U10" s="357"/>
      <c r="V10" s="357"/>
      <c r="W10" s="357"/>
      <c r="X10" s="357"/>
    </row>
    <row r="11" spans="1:24" ht="15">
      <c r="A11" s="193" t="s">
        <v>271</v>
      </c>
      <c r="B11" s="34">
        <v>13.72</v>
      </c>
      <c r="C11" s="34">
        <v>14.1</v>
      </c>
      <c r="D11" s="34">
        <v>16.72</v>
      </c>
      <c r="E11" s="34">
        <v>7.98</v>
      </c>
      <c r="F11" s="235">
        <v>9.3000000000000007</v>
      </c>
      <c r="G11" s="236">
        <v>10.87</v>
      </c>
      <c r="H11" s="236">
        <v>15.45</v>
      </c>
      <c r="I11" s="237">
        <v>5.64</v>
      </c>
      <c r="J11" s="236">
        <v>12.16</v>
      </c>
      <c r="K11" s="236">
        <v>12.96</v>
      </c>
      <c r="L11" s="236">
        <v>16.27</v>
      </c>
      <c r="M11" s="237">
        <v>6.99</v>
      </c>
      <c r="N11" s="432">
        <v>4.5</v>
      </c>
      <c r="O11" s="65">
        <v>6</v>
      </c>
      <c r="P11" s="432">
        <v>10.5</v>
      </c>
      <c r="Q11" s="432" t="s">
        <v>188</v>
      </c>
      <c r="R11" s="5"/>
      <c r="S11" s="357"/>
      <c r="T11" s="357"/>
      <c r="U11" s="357"/>
      <c r="V11" s="357"/>
      <c r="W11" s="357"/>
      <c r="X11" s="357"/>
    </row>
    <row r="12" spans="1:24" ht="15">
      <c r="A12" s="193" t="s">
        <v>272</v>
      </c>
      <c r="B12" s="34">
        <v>14.01</v>
      </c>
      <c r="C12" s="34">
        <v>14.4</v>
      </c>
      <c r="D12" s="34">
        <v>17.05</v>
      </c>
      <c r="E12" s="34">
        <v>8.11</v>
      </c>
      <c r="F12" s="235">
        <v>9.48</v>
      </c>
      <c r="G12" s="236">
        <v>11.08</v>
      </c>
      <c r="H12" s="236">
        <v>15.74</v>
      </c>
      <c r="I12" s="237">
        <v>5.81</v>
      </c>
      <c r="J12" s="236">
        <v>12.41</v>
      </c>
      <c r="K12" s="236">
        <v>13.22</v>
      </c>
      <c r="L12" s="236">
        <v>16.59</v>
      </c>
      <c r="M12" s="237">
        <v>7.15</v>
      </c>
      <c r="N12" s="432">
        <v>4.5</v>
      </c>
      <c r="O12" s="65">
        <v>6</v>
      </c>
      <c r="P12" s="432">
        <v>10.5</v>
      </c>
      <c r="Q12" s="432" t="s">
        <v>188</v>
      </c>
      <c r="R12" s="5"/>
      <c r="S12" s="357"/>
      <c r="T12" s="357"/>
      <c r="U12" s="357"/>
      <c r="V12" s="357"/>
      <c r="W12" s="357"/>
      <c r="X12" s="357"/>
    </row>
    <row r="13" spans="1:24" ht="15">
      <c r="A13" s="193" t="s">
        <v>273</v>
      </c>
      <c r="B13" s="34">
        <v>14.26</v>
      </c>
      <c r="C13" s="34">
        <v>14.65</v>
      </c>
      <c r="D13" s="34">
        <v>17.29</v>
      </c>
      <c r="E13" s="34">
        <v>8.25</v>
      </c>
      <c r="F13" s="235">
        <v>9.5</v>
      </c>
      <c r="G13" s="236">
        <v>11.1</v>
      </c>
      <c r="H13" s="236">
        <v>15.75</v>
      </c>
      <c r="I13" s="237">
        <v>5.66</v>
      </c>
      <c r="J13" s="236">
        <v>12.57</v>
      </c>
      <c r="K13" s="236">
        <v>13.39</v>
      </c>
      <c r="L13" s="236">
        <v>16.739999999999998</v>
      </c>
      <c r="M13" s="237">
        <v>7.15</v>
      </c>
      <c r="N13" s="432">
        <v>4.5</v>
      </c>
      <c r="O13" s="65">
        <v>6</v>
      </c>
      <c r="P13" s="432">
        <v>10.5</v>
      </c>
      <c r="Q13" s="432" t="s">
        <v>188</v>
      </c>
      <c r="R13" s="5"/>
      <c r="S13" s="357"/>
      <c r="T13" s="357"/>
      <c r="U13" s="357"/>
      <c r="V13" s="357"/>
      <c r="W13" s="357"/>
      <c r="X13" s="357"/>
    </row>
    <row r="14" spans="1:24" ht="15">
      <c r="A14" s="193" t="s">
        <v>274</v>
      </c>
      <c r="B14" s="34">
        <v>14.43</v>
      </c>
      <c r="C14" s="34">
        <v>14.82</v>
      </c>
      <c r="D14" s="34">
        <v>17.5</v>
      </c>
      <c r="E14" s="34">
        <v>8.19</v>
      </c>
      <c r="F14" s="235">
        <v>9.58</v>
      </c>
      <c r="G14" s="236">
        <v>11.14</v>
      </c>
      <c r="H14" s="236">
        <v>15.81</v>
      </c>
      <c r="I14" s="237">
        <v>5.69</v>
      </c>
      <c r="J14" s="236">
        <v>12.69</v>
      </c>
      <c r="K14" s="236">
        <v>13.5</v>
      </c>
      <c r="L14" s="236">
        <v>16.89</v>
      </c>
      <c r="M14" s="237">
        <v>7.13</v>
      </c>
      <c r="N14" s="432">
        <v>4.5</v>
      </c>
      <c r="O14" s="65">
        <v>6</v>
      </c>
      <c r="P14" s="432">
        <v>10.5</v>
      </c>
      <c r="Q14" s="432" t="s">
        <v>188</v>
      </c>
      <c r="R14" s="5"/>
      <c r="S14" s="357"/>
      <c r="T14" s="357"/>
      <c r="U14" s="357"/>
      <c r="V14" s="357"/>
      <c r="W14" s="357"/>
      <c r="X14" s="357"/>
    </row>
    <row r="15" spans="1:24" ht="15">
      <c r="A15" s="193" t="s">
        <v>275</v>
      </c>
      <c r="B15" s="34">
        <v>14.46</v>
      </c>
      <c r="C15" s="34">
        <v>15.1</v>
      </c>
      <c r="D15" s="34">
        <v>17.78</v>
      </c>
      <c r="E15" s="34">
        <v>8.39</v>
      </c>
      <c r="F15" s="235">
        <v>9.5299999999999994</v>
      </c>
      <c r="G15" s="236">
        <v>11.18</v>
      </c>
      <c r="H15" s="236">
        <v>15.84</v>
      </c>
      <c r="I15" s="237">
        <v>5.84</v>
      </c>
      <c r="J15" s="236">
        <v>12.68</v>
      </c>
      <c r="K15" s="236">
        <v>13.69</v>
      </c>
      <c r="L15" s="236">
        <v>17.079999999999998</v>
      </c>
      <c r="M15" s="237">
        <v>7.31</v>
      </c>
      <c r="N15" s="432">
        <v>4.5</v>
      </c>
      <c r="O15" s="65">
        <v>6</v>
      </c>
      <c r="P15" s="432">
        <v>10.5</v>
      </c>
      <c r="Q15" s="432" t="s">
        <v>188</v>
      </c>
      <c r="R15" s="5"/>
      <c r="S15" s="357"/>
      <c r="T15" s="357"/>
      <c r="U15" s="357"/>
      <c r="V15" s="357"/>
      <c r="W15" s="357"/>
      <c r="X15" s="357"/>
    </row>
    <row r="16" spans="1:24" ht="15">
      <c r="A16" s="193">
        <v>42705</v>
      </c>
      <c r="B16" s="34">
        <v>14.32</v>
      </c>
      <c r="C16" s="34">
        <v>14.94</v>
      </c>
      <c r="D16" s="34">
        <v>17.64</v>
      </c>
      <c r="E16" s="34">
        <v>8.2100000000000009</v>
      </c>
      <c r="F16" s="235">
        <v>9.8699999999999992</v>
      </c>
      <c r="G16" s="236">
        <v>11.49</v>
      </c>
      <c r="H16" s="236">
        <v>16.29</v>
      </c>
      <c r="I16" s="237">
        <v>5.79</v>
      </c>
      <c r="J16" s="236">
        <v>12.72</v>
      </c>
      <c r="K16" s="236">
        <v>13.7</v>
      </c>
      <c r="L16" s="236">
        <v>17.149999999999999</v>
      </c>
      <c r="M16" s="237">
        <v>7.18</v>
      </c>
      <c r="N16" s="432">
        <v>4.5</v>
      </c>
      <c r="O16" s="65">
        <v>6</v>
      </c>
      <c r="P16" s="432">
        <v>10.5</v>
      </c>
      <c r="Q16" s="432" t="s">
        <v>188</v>
      </c>
      <c r="R16" s="5"/>
      <c r="S16" s="357"/>
      <c r="T16" s="357"/>
      <c r="U16" s="357"/>
      <c r="V16" s="357"/>
      <c r="W16" s="357"/>
      <c r="X16" s="357"/>
    </row>
    <row r="17" spans="1:24" ht="15">
      <c r="A17" s="193" t="s">
        <v>265</v>
      </c>
      <c r="B17" s="34">
        <v>14.02</v>
      </c>
      <c r="C17" s="34">
        <v>14.62</v>
      </c>
      <c r="D17" s="34">
        <v>17.11</v>
      </c>
      <c r="E17" s="34">
        <v>7.85</v>
      </c>
      <c r="F17" s="235">
        <v>9.26</v>
      </c>
      <c r="G17" s="236">
        <v>10.83</v>
      </c>
      <c r="H17" s="236">
        <v>15.58</v>
      </c>
      <c r="I17" s="237">
        <v>5.47</v>
      </c>
      <c r="J17" s="236">
        <v>12.29</v>
      </c>
      <c r="K17" s="236">
        <v>13.25</v>
      </c>
      <c r="L17" s="236">
        <v>16.559999999999999</v>
      </c>
      <c r="M17" s="237">
        <v>6.84</v>
      </c>
      <c r="N17" s="432">
        <v>4.5</v>
      </c>
      <c r="O17" s="65">
        <v>6</v>
      </c>
      <c r="P17" s="432">
        <v>10.5</v>
      </c>
      <c r="Q17" s="432" t="s">
        <v>188</v>
      </c>
      <c r="R17" s="5"/>
      <c r="S17" s="357"/>
      <c r="T17" s="357"/>
      <c r="U17" s="357"/>
      <c r="V17" s="357"/>
      <c r="W17" s="357"/>
      <c r="X17" s="357"/>
    </row>
    <row r="18" spans="1:24" ht="15">
      <c r="A18" s="193" t="s">
        <v>266</v>
      </c>
      <c r="B18" s="34">
        <v>14.01</v>
      </c>
      <c r="C18" s="34">
        <v>14.61</v>
      </c>
      <c r="D18" s="34">
        <v>17.03</v>
      </c>
      <c r="E18" s="34">
        <v>7.84</v>
      </c>
      <c r="F18" s="235">
        <v>9.4</v>
      </c>
      <c r="G18" s="236">
        <v>10.95</v>
      </c>
      <c r="H18" s="236">
        <v>15.74</v>
      </c>
      <c r="I18" s="237">
        <v>5.49</v>
      </c>
      <c r="J18" s="236">
        <v>12.35</v>
      </c>
      <c r="K18" s="236">
        <v>13.29</v>
      </c>
      <c r="L18" s="236">
        <v>16.559999999999999</v>
      </c>
      <c r="M18" s="237">
        <v>6.84</v>
      </c>
      <c r="N18" s="432">
        <v>4.5</v>
      </c>
      <c r="O18" s="65">
        <v>6</v>
      </c>
      <c r="P18" s="432">
        <v>10.5</v>
      </c>
      <c r="Q18" s="432" t="s">
        <v>188</v>
      </c>
      <c r="R18" s="5"/>
      <c r="S18" s="357"/>
      <c r="T18" s="357"/>
      <c r="U18" s="357"/>
      <c r="V18" s="357"/>
      <c r="W18" s="357"/>
      <c r="X18" s="357"/>
    </row>
    <row r="19" spans="1:24" ht="15">
      <c r="A19" s="193" t="s">
        <v>267</v>
      </c>
      <c r="B19" s="34">
        <v>14.13</v>
      </c>
      <c r="C19" s="34">
        <v>14.74</v>
      </c>
      <c r="D19" s="34">
        <v>17.12</v>
      </c>
      <c r="E19" s="34">
        <v>8.0500000000000007</v>
      </c>
      <c r="F19" s="235">
        <v>9.42</v>
      </c>
      <c r="G19" s="236">
        <v>11.01</v>
      </c>
      <c r="H19" s="236">
        <v>16.05</v>
      </c>
      <c r="I19" s="237">
        <v>5.51</v>
      </c>
      <c r="J19" s="236">
        <v>12.43</v>
      </c>
      <c r="K19" s="236">
        <v>13.39</v>
      </c>
      <c r="L19" s="236">
        <v>16.73</v>
      </c>
      <c r="M19" s="237">
        <v>6.96</v>
      </c>
      <c r="N19" s="432">
        <v>4.5</v>
      </c>
      <c r="O19" s="65">
        <v>6</v>
      </c>
      <c r="P19" s="432">
        <v>10.5</v>
      </c>
      <c r="Q19" s="432" t="s">
        <v>188</v>
      </c>
      <c r="R19" s="5"/>
      <c r="S19" s="357"/>
      <c r="T19" s="357"/>
      <c r="U19" s="357"/>
      <c r="V19" s="357"/>
      <c r="W19" s="357"/>
      <c r="X19" s="357"/>
    </row>
    <row r="20" spans="1:24" ht="15">
      <c r="A20" s="193" t="s">
        <v>268</v>
      </c>
      <c r="B20" s="34">
        <v>14.37</v>
      </c>
      <c r="C20" s="34">
        <v>14.99</v>
      </c>
      <c r="D20" s="34">
        <v>17.399999999999999</v>
      </c>
      <c r="E20" s="34">
        <v>8.1</v>
      </c>
      <c r="F20" s="235">
        <v>9.41</v>
      </c>
      <c r="G20" s="236">
        <v>11</v>
      </c>
      <c r="H20" s="236">
        <v>15.99</v>
      </c>
      <c r="I20" s="237">
        <v>5.6</v>
      </c>
      <c r="J20" s="236">
        <v>12.55</v>
      </c>
      <c r="K20" s="236">
        <v>13.53</v>
      </c>
      <c r="L20" s="236">
        <v>16.88</v>
      </c>
      <c r="M20" s="237">
        <v>7.03</v>
      </c>
      <c r="N20" s="432">
        <v>4.5</v>
      </c>
      <c r="O20" s="65">
        <v>6</v>
      </c>
      <c r="P20" s="432">
        <v>10.5</v>
      </c>
      <c r="Q20" s="432" t="s">
        <v>188</v>
      </c>
      <c r="R20" s="5"/>
      <c r="S20" s="357"/>
      <c r="T20" s="357"/>
      <c r="U20" s="357"/>
      <c r="V20" s="357"/>
      <c r="W20" s="357"/>
      <c r="X20" s="357"/>
    </row>
    <row r="21" spans="1:24" ht="15">
      <c r="A21" s="193" t="s">
        <v>269</v>
      </c>
      <c r="B21" s="34">
        <v>14.33</v>
      </c>
      <c r="C21" s="34">
        <v>14.96</v>
      </c>
      <c r="D21" s="34">
        <v>17.32</v>
      </c>
      <c r="E21" s="34">
        <v>7.98</v>
      </c>
      <c r="F21" s="235">
        <v>9.42</v>
      </c>
      <c r="G21" s="236">
        <v>11.02</v>
      </c>
      <c r="H21" s="236">
        <v>16.32</v>
      </c>
      <c r="I21" s="237">
        <v>5.56</v>
      </c>
      <c r="J21" s="236">
        <v>12.54</v>
      </c>
      <c r="K21" s="236">
        <v>13.52</v>
      </c>
      <c r="L21" s="236">
        <v>16.96</v>
      </c>
      <c r="M21" s="237">
        <v>6.95</v>
      </c>
      <c r="N21" s="432">
        <v>4.5</v>
      </c>
      <c r="O21" s="65">
        <v>6</v>
      </c>
      <c r="P21" s="432">
        <v>10.5</v>
      </c>
      <c r="Q21" s="432" t="s">
        <v>188</v>
      </c>
      <c r="R21" s="5"/>
      <c r="S21" s="357"/>
      <c r="T21" s="357"/>
      <c r="U21" s="357"/>
      <c r="V21" s="357"/>
      <c r="W21" s="357"/>
      <c r="X21" s="357"/>
    </row>
    <row r="22" spans="1:24" ht="15">
      <c r="A22" s="193">
        <v>42887</v>
      </c>
      <c r="B22" s="34">
        <v>14.65</v>
      </c>
      <c r="C22" s="34">
        <v>15.28</v>
      </c>
      <c r="D22" s="34">
        <v>17.920000000000002</v>
      </c>
      <c r="E22" s="34">
        <v>8.14</v>
      </c>
      <c r="F22" s="235">
        <v>9.41</v>
      </c>
      <c r="G22" s="236">
        <v>11.05</v>
      </c>
      <c r="H22" s="236">
        <v>16.350000000000001</v>
      </c>
      <c r="I22" s="237">
        <v>5.57</v>
      </c>
      <c r="J22" s="236">
        <v>12.74</v>
      </c>
      <c r="K22" s="236">
        <v>13.74</v>
      </c>
      <c r="L22" s="236">
        <v>17.350000000000001</v>
      </c>
      <c r="M22" s="237">
        <v>7.04</v>
      </c>
      <c r="N22" s="432">
        <v>4.5</v>
      </c>
      <c r="O22" s="65">
        <v>6</v>
      </c>
      <c r="P22" s="432">
        <v>10.5</v>
      </c>
      <c r="Q22" s="432" t="s">
        <v>188</v>
      </c>
      <c r="R22" s="5"/>
      <c r="S22" s="357"/>
      <c r="T22" s="357"/>
      <c r="U22" s="357"/>
      <c r="V22" s="357"/>
      <c r="W22" s="357"/>
      <c r="X22" s="357"/>
    </row>
    <row r="23" spans="1:24" ht="15">
      <c r="A23" s="193" t="s">
        <v>271</v>
      </c>
      <c r="B23" s="34">
        <v>15</v>
      </c>
      <c r="C23" s="34">
        <v>15.62</v>
      </c>
      <c r="D23" s="34">
        <v>18.22</v>
      </c>
      <c r="E23" s="34">
        <v>8.3800000000000008</v>
      </c>
      <c r="F23" s="235">
        <v>9.73</v>
      </c>
      <c r="G23" s="236">
        <v>11.3</v>
      </c>
      <c r="H23" s="236">
        <v>16.73</v>
      </c>
      <c r="I23" s="237">
        <v>5.63</v>
      </c>
      <c r="J23" s="236">
        <v>13.09</v>
      </c>
      <c r="K23" s="236">
        <v>14.06</v>
      </c>
      <c r="L23" s="236">
        <v>17.68</v>
      </c>
      <c r="M23" s="237">
        <v>7.2</v>
      </c>
      <c r="N23" s="432">
        <v>4.5</v>
      </c>
      <c r="O23" s="65">
        <v>6</v>
      </c>
      <c r="P23" s="432">
        <v>10.5</v>
      </c>
      <c r="Q23" s="432" t="s">
        <v>188</v>
      </c>
      <c r="R23" s="5"/>
      <c r="S23" s="357"/>
      <c r="T23" s="357"/>
      <c r="U23" s="357"/>
      <c r="V23" s="357"/>
      <c r="W23" s="357"/>
      <c r="X23" s="357"/>
    </row>
    <row r="24" spans="1:24" ht="15">
      <c r="A24" s="193" t="s">
        <v>272</v>
      </c>
      <c r="B24" s="34">
        <v>15.09</v>
      </c>
      <c r="C24" s="34">
        <v>15.71</v>
      </c>
      <c r="D24" s="34">
        <v>18.32</v>
      </c>
      <c r="E24" s="34">
        <v>8.41</v>
      </c>
      <c r="F24" s="235">
        <v>9.8800000000000008</v>
      </c>
      <c r="G24" s="236">
        <v>11.49</v>
      </c>
      <c r="H24" s="236">
        <v>17</v>
      </c>
      <c r="I24" s="237">
        <v>5.66</v>
      </c>
      <c r="J24" s="236">
        <v>13.23</v>
      </c>
      <c r="K24" s="236">
        <v>14.2</v>
      </c>
      <c r="L24" s="236">
        <v>17.850000000000001</v>
      </c>
      <c r="M24" s="237">
        <v>7.24</v>
      </c>
      <c r="N24" s="432">
        <v>4.5</v>
      </c>
      <c r="O24" s="65">
        <v>6</v>
      </c>
      <c r="P24" s="432">
        <v>10.5</v>
      </c>
      <c r="Q24" s="432" t="s">
        <v>188</v>
      </c>
      <c r="R24" s="5"/>
      <c r="S24" s="357"/>
      <c r="T24" s="357"/>
      <c r="U24" s="357"/>
      <c r="V24" s="357"/>
      <c r="W24" s="357"/>
      <c r="X24" s="357"/>
    </row>
    <row r="25" spans="1:24" ht="15">
      <c r="A25" s="193" t="s">
        <v>273</v>
      </c>
      <c r="B25" s="34">
        <v>15.14</v>
      </c>
      <c r="C25" s="34">
        <v>15.75</v>
      </c>
      <c r="D25" s="34">
        <v>18.34</v>
      </c>
      <c r="E25" s="34">
        <v>8.5299999999999994</v>
      </c>
      <c r="F25" s="235">
        <v>10.11</v>
      </c>
      <c r="G25" s="236">
        <v>11.74</v>
      </c>
      <c r="H25" s="236">
        <v>17.260000000000002</v>
      </c>
      <c r="I25" s="237">
        <v>5.81</v>
      </c>
      <c r="J25" s="236">
        <v>13.36</v>
      </c>
      <c r="K25" s="236">
        <v>14.33</v>
      </c>
      <c r="L25" s="236">
        <v>17.96</v>
      </c>
      <c r="M25" s="237">
        <v>7.38</v>
      </c>
      <c r="N25" s="432">
        <v>4.5</v>
      </c>
      <c r="O25" s="65">
        <v>6</v>
      </c>
      <c r="P25" s="432">
        <v>10.5</v>
      </c>
      <c r="Q25" s="432" t="s">
        <v>188</v>
      </c>
      <c r="R25" s="5"/>
      <c r="S25" s="357"/>
      <c r="T25" s="357"/>
      <c r="U25" s="357"/>
      <c r="V25" s="357"/>
      <c r="W25" s="357"/>
      <c r="X25" s="357"/>
    </row>
    <row r="26" spans="1:24" ht="15">
      <c r="A26" s="193" t="s">
        <v>274</v>
      </c>
      <c r="B26" s="34">
        <v>15.03</v>
      </c>
      <c r="C26" s="34">
        <v>15.6</v>
      </c>
      <c r="D26" s="34">
        <v>18.149999999999999</v>
      </c>
      <c r="E26" s="34">
        <v>8.43</v>
      </c>
      <c r="F26" s="235">
        <v>10.11</v>
      </c>
      <c r="G26" s="236">
        <v>11.78</v>
      </c>
      <c r="H26" s="236">
        <v>17.309999999999999</v>
      </c>
      <c r="I26" s="237">
        <v>5.85</v>
      </c>
      <c r="J26" s="236">
        <v>13.29</v>
      </c>
      <c r="K26" s="236">
        <v>14.25</v>
      </c>
      <c r="L26" s="236">
        <v>17.850000000000001</v>
      </c>
      <c r="M26" s="237">
        <v>7.34</v>
      </c>
      <c r="N26" s="432">
        <v>4.5</v>
      </c>
      <c r="O26" s="65">
        <v>6</v>
      </c>
      <c r="P26" s="432">
        <v>10.5</v>
      </c>
      <c r="Q26" s="432" t="s">
        <v>188</v>
      </c>
      <c r="R26" s="5"/>
      <c r="S26" s="357"/>
      <c r="T26" s="357"/>
      <c r="U26" s="357"/>
      <c r="V26" s="357"/>
      <c r="W26" s="357"/>
      <c r="X26" s="357"/>
    </row>
    <row r="27" spans="1:24" ht="15">
      <c r="A27" s="193" t="s">
        <v>275</v>
      </c>
      <c r="B27" s="34">
        <v>15.01</v>
      </c>
      <c r="C27" s="34">
        <v>15.58</v>
      </c>
      <c r="D27" s="34">
        <v>18.14</v>
      </c>
      <c r="E27" s="34">
        <v>8.43</v>
      </c>
      <c r="F27" s="235">
        <v>10.16</v>
      </c>
      <c r="G27" s="236">
        <v>11.83</v>
      </c>
      <c r="H27" s="236">
        <v>17.54</v>
      </c>
      <c r="I27" s="237">
        <v>5.87</v>
      </c>
      <c r="J27" s="236">
        <v>13.31</v>
      </c>
      <c r="K27" s="236">
        <v>14.26</v>
      </c>
      <c r="L27" s="236">
        <v>17.93</v>
      </c>
      <c r="M27" s="237">
        <v>7.36</v>
      </c>
      <c r="N27" s="432">
        <v>4.5</v>
      </c>
      <c r="O27" s="65">
        <v>6</v>
      </c>
      <c r="P27" s="432">
        <v>10.5</v>
      </c>
      <c r="Q27" s="432" t="s">
        <v>188</v>
      </c>
      <c r="R27" s="5"/>
      <c r="S27" s="357"/>
      <c r="T27" s="357"/>
      <c r="U27" s="357"/>
      <c r="V27" s="357"/>
      <c r="W27" s="357"/>
      <c r="X27" s="357"/>
    </row>
    <row r="28" spans="1:24" ht="15">
      <c r="A28" s="193">
        <v>43070</v>
      </c>
      <c r="B28" s="34">
        <v>14.83</v>
      </c>
      <c r="C28" s="34">
        <v>15.38</v>
      </c>
      <c r="D28" s="34">
        <v>17.93</v>
      </c>
      <c r="E28" s="34">
        <v>8.4</v>
      </c>
      <c r="F28" s="235">
        <v>11.02</v>
      </c>
      <c r="G28" s="236">
        <v>12.73</v>
      </c>
      <c r="H28" s="236">
        <v>18.54</v>
      </c>
      <c r="I28" s="237">
        <v>6.35</v>
      </c>
      <c r="J28" s="34">
        <v>13.51</v>
      </c>
      <c r="K28" s="34">
        <v>14.46</v>
      </c>
      <c r="L28" s="34">
        <v>18.149999999999999</v>
      </c>
      <c r="M28" s="237">
        <v>7.53</v>
      </c>
      <c r="N28" s="432">
        <v>4.5</v>
      </c>
      <c r="O28" s="65">
        <v>6</v>
      </c>
      <c r="P28" s="432">
        <v>10.5</v>
      </c>
      <c r="Q28" s="432" t="s">
        <v>188</v>
      </c>
      <c r="R28" s="5"/>
      <c r="S28" s="357"/>
      <c r="T28" s="357"/>
      <c r="U28" s="357"/>
      <c r="V28" s="357"/>
      <c r="W28" s="357"/>
      <c r="X28" s="357"/>
    </row>
    <row r="29" spans="1:24" ht="15">
      <c r="A29" s="193" t="s">
        <v>265</v>
      </c>
      <c r="B29" s="34">
        <v>14.23</v>
      </c>
      <c r="C29" s="34">
        <v>14.76</v>
      </c>
      <c r="D29" s="34">
        <v>17</v>
      </c>
      <c r="E29" s="34">
        <v>8.1</v>
      </c>
      <c r="F29" s="235">
        <v>10.78</v>
      </c>
      <c r="G29" s="236">
        <v>12.42</v>
      </c>
      <c r="H29" s="236">
        <v>18.149999999999999</v>
      </c>
      <c r="I29" s="237">
        <v>6.17</v>
      </c>
      <c r="J29" s="34">
        <v>13.03</v>
      </c>
      <c r="K29" s="34">
        <v>13.95</v>
      </c>
      <c r="L29" s="34">
        <v>17.399999999999999</v>
      </c>
      <c r="M29" s="237">
        <v>7.29</v>
      </c>
      <c r="N29" s="432">
        <v>4.5</v>
      </c>
      <c r="O29" s="65">
        <v>6</v>
      </c>
      <c r="P29" s="432">
        <v>10.5</v>
      </c>
      <c r="Q29" s="432" t="s">
        <v>188</v>
      </c>
      <c r="R29" s="5"/>
      <c r="S29" s="357"/>
      <c r="T29" s="357"/>
      <c r="U29" s="357"/>
      <c r="V29" s="357"/>
      <c r="W29" s="357"/>
      <c r="X29" s="357"/>
    </row>
    <row r="30" spans="1:24" ht="15">
      <c r="A30" s="193" t="s">
        <v>266</v>
      </c>
      <c r="B30" s="34">
        <v>13.95</v>
      </c>
      <c r="C30" s="34">
        <v>14.49</v>
      </c>
      <c r="D30" s="34">
        <v>16.72</v>
      </c>
      <c r="E30" s="34">
        <v>7.91</v>
      </c>
      <c r="F30" s="235">
        <v>10.87</v>
      </c>
      <c r="G30" s="236">
        <v>12.55</v>
      </c>
      <c r="H30" s="236">
        <v>18.3</v>
      </c>
      <c r="I30" s="237">
        <v>6.23</v>
      </c>
      <c r="J30" s="34">
        <v>12.89</v>
      </c>
      <c r="K30" s="34">
        <v>13.82</v>
      </c>
      <c r="L30" s="34">
        <v>17.27</v>
      </c>
      <c r="M30" s="237">
        <v>7.2</v>
      </c>
      <c r="N30" s="65">
        <v>4.5</v>
      </c>
      <c r="O30" s="65">
        <v>6</v>
      </c>
      <c r="P30" s="65">
        <v>10.5</v>
      </c>
      <c r="Q30" s="432" t="s">
        <v>188</v>
      </c>
      <c r="R30" s="5"/>
      <c r="S30" s="357"/>
      <c r="T30" s="357"/>
      <c r="U30" s="357"/>
      <c r="V30" s="357"/>
      <c r="W30" s="357"/>
      <c r="X30" s="357"/>
    </row>
    <row r="31" spans="1:24" ht="15">
      <c r="A31" s="193" t="s">
        <v>267</v>
      </c>
      <c r="B31" s="34">
        <v>14.01</v>
      </c>
      <c r="C31" s="34">
        <v>14.59</v>
      </c>
      <c r="D31" s="34">
        <v>16.78</v>
      </c>
      <c r="E31" s="34">
        <v>7.82</v>
      </c>
      <c r="F31" s="235">
        <v>10.91</v>
      </c>
      <c r="G31" s="236">
        <v>12.46</v>
      </c>
      <c r="H31" s="236">
        <v>18.13</v>
      </c>
      <c r="I31" s="237">
        <v>6.17</v>
      </c>
      <c r="J31" s="34">
        <v>12.95</v>
      </c>
      <c r="K31" s="34">
        <v>13.86</v>
      </c>
      <c r="L31" s="34">
        <v>17.25</v>
      </c>
      <c r="M31" s="237">
        <v>7.14</v>
      </c>
      <c r="N31" s="65">
        <v>4.5</v>
      </c>
      <c r="O31" s="65">
        <v>6</v>
      </c>
      <c r="P31" s="65">
        <v>10.5</v>
      </c>
      <c r="Q31" s="432" t="s">
        <v>188</v>
      </c>
      <c r="R31" s="5"/>
      <c r="S31" s="357"/>
      <c r="T31" s="357"/>
      <c r="U31" s="357"/>
      <c r="V31" s="357"/>
      <c r="W31" s="357"/>
      <c r="X31" s="357"/>
    </row>
    <row r="32" spans="1:24" ht="15">
      <c r="A32" s="193" t="s">
        <v>268</v>
      </c>
      <c r="B32" s="34">
        <v>14.01</v>
      </c>
      <c r="C32" s="34">
        <v>14.77</v>
      </c>
      <c r="D32" s="34">
        <v>16.95</v>
      </c>
      <c r="E32" s="34">
        <v>8.1300000000000008</v>
      </c>
      <c r="F32" s="235">
        <v>10.95</v>
      </c>
      <c r="G32" s="236">
        <v>12.57</v>
      </c>
      <c r="H32" s="236">
        <v>18.3</v>
      </c>
      <c r="I32" s="237">
        <v>6.18</v>
      </c>
      <c r="J32" s="34">
        <v>12.97</v>
      </c>
      <c r="K32" s="34">
        <v>14.02</v>
      </c>
      <c r="L32" s="34">
        <v>17.41</v>
      </c>
      <c r="M32" s="237">
        <v>7.31</v>
      </c>
      <c r="N32" s="65">
        <v>4.5</v>
      </c>
      <c r="O32" s="65">
        <v>6</v>
      </c>
      <c r="P32" s="65">
        <v>10.5</v>
      </c>
      <c r="Q32" s="432" t="s">
        <v>188</v>
      </c>
      <c r="R32" s="5"/>
      <c r="S32" s="357"/>
      <c r="T32" s="357"/>
      <c r="U32" s="357"/>
      <c r="V32" s="357"/>
      <c r="W32" s="357"/>
      <c r="X32" s="357"/>
    </row>
    <row r="33" spans="1:24" ht="15">
      <c r="A33" s="193" t="s">
        <v>269</v>
      </c>
      <c r="B33" s="34">
        <v>13.48</v>
      </c>
      <c r="C33" s="34">
        <v>14.38</v>
      </c>
      <c r="D33" s="34">
        <v>16.57</v>
      </c>
      <c r="E33" s="34">
        <v>7.85</v>
      </c>
      <c r="F33" s="235">
        <v>10.61</v>
      </c>
      <c r="G33" s="236">
        <v>12.34</v>
      </c>
      <c r="H33" s="236">
        <v>18.05</v>
      </c>
      <c r="I33" s="237">
        <v>6.09</v>
      </c>
      <c r="J33" s="34">
        <v>12.51</v>
      </c>
      <c r="K33" s="34">
        <v>13.69</v>
      </c>
      <c r="L33" s="34">
        <v>17.07</v>
      </c>
      <c r="M33" s="237">
        <v>7.12</v>
      </c>
      <c r="N33" s="65">
        <v>4.5</v>
      </c>
      <c r="O33" s="65">
        <v>6</v>
      </c>
      <c r="P33" s="65">
        <v>10.5</v>
      </c>
      <c r="Q33" s="432" t="s">
        <v>188</v>
      </c>
      <c r="R33" s="5"/>
      <c r="S33" s="357"/>
      <c r="T33" s="357"/>
      <c r="U33" s="357"/>
      <c r="V33" s="357"/>
      <c r="W33" s="357"/>
      <c r="X33" s="357"/>
    </row>
    <row r="34" spans="1:24" ht="15">
      <c r="A34" s="193">
        <v>43252</v>
      </c>
      <c r="B34" s="34">
        <v>13.42</v>
      </c>
      <c r="C34" s="34">
        <v>14.33</v>
      </c>
      <c r="D34" s="34">
        <v>16.54</v>
      </c>
      <c r="E34" s="34">
        <v>7.78</v>
      </c>
      <c r="F34" s="235">
        <v>10.93</v>
      </c>
      <c r="G34" s="236">
        <v>12.71</v>
      </c>
      <c r="H34" s="236">
        <v>18.43</v>
      </c>
      <c r="I34" s="237">
        <v>6.28</v>
      </c>
      <c r="J34" s="34">
        <v>12.58</v>
      </c>
      <c r="K34" s="34">
        <v>13.78</v>
      </c>
      <c r="L34" s="34">
        <v>17.170000000000002</v>
      </c>
      <c r="M34" s="237">
        <v>7.16</v>
      </c>
      <c r="N34" s="65">
        <v>4.5</v>
      </c>
      <c r="O34" s="65">
        <v>6</v>
      </c>
      <c r="P34" s="65">
        <v>10.5</v>
      </c>
      <c r="Q34" s="432" t="s">
        <v>188</v>
      </c>
      <c r="R34" s="357"/>
      <c r="S34" s="357"/>
      <c r="T34" s="357"/>
      <c r="U34" s="357"/>
      <c r="V34" s="357"/>
      <c r="W34" s="357"/>
      <c r="X34" s="357"/>
    </row>
    <row r="35" spans="1:24" ht="15">
      <c r="A35" s="193" t="s">
        <v>271</v>
      </c>
      <c r="B35" s="34">
        <v>13.87</v>
      </c>
      <c r="C35" s="34">
        <v>14.77</v>
      </c>
      <c r="D35" s="34">
        <v>16.940000000000001</v>
      </c>
      <c r="E35" s="34">
        <v>8.0399999999999991</v>
      </c>
      <c r="F35" s="235">
        <v>11.3</v>
      </c>
      <c r="G35" s="236">
        <v>13.05</v>
      </c>
      <c r="H35" s="236">
        <v>18.850000000000001</v>
      </c>
      <c r="I35" s="237">
        <v>6.38</v>
      </c>
      <c r="J35" s="34">
        <v>13.01</v>
      </c>
      <c r="K35" s="34">
        <v>14.19</v>
      </c>
      <c r="L35" s="34">
        <v>17.579999999999998</v>
      </c>
      <c r="M35" s="237">
        <v>7.35</v>
      </c>
      <c r="N35" s="65">
        <v>4.5</v>
      </c>
      <c r="O35" s="65">
        <v>6</v>
      </c>
      <c r="P35" s="65">
        <v>10.5</v>
      </c>
      <c r="Q35" s="65">
        <v>3</v>
      </c>
      <c r="R35" s="357"/>
      <c r="S35" s="357"/>
      <c r="T35" s="357"/>
      <c r="U35" s="357"/>
      <c r="V35" s="357"/>
      <c r="W35" s="357"/>
      <c r="X35" s="357"/>
    </row>
    <row r="36" spans="1:24" ht="15">
      <c r="A36" s="193" t="s">
        <v>272</v>
      </c>
      <c r="B36" s="34">
        <v>13</v>
      </c>
      <c r="C36" s="34">
        <v>13.93</v>
      </c>
      <c r="D36" s="34">
        <v>16.09</v>
      </c>
      <c r="E36" s="34">
        <v>7.68</v>
      </c>
      <c r="F36" s="235">
        <v>11.18</v>
      </c>
      <c r="G36" s="236">
        <v>13.06</v>
      </c>
      <c r="H36" s="236">
        <v>18.73</v>
      </c>
      <c r="I36" s="237">
        <v>6.43</v>
      </c>
      <c r="J36" s="34">
        <v>12.4</v>
      </c>
      <c r="K36" s="34">
        <v>13.64</v>
      </c>
      <c r="L36" s="34">
        <v>16.96</v>
      </c>
      <c r="M36" s="237">
        <v>7.17</v>
      </c>
      <c r="N36" s="65">
        <v>4.5</v>
      </c>
      <c r="O36" s="65">
        <v>6</v>
      </c>
      <c r="P36" s="65">
        <v>10.5</v>
      </c>
      <c r="Q36" s="65">
        <v>3</v>
      </c>
      <c r="R36" s="357"/>
      <c r="S36" s="357"/>
      <c r="T36" s="357"/>
      <c r="U36" s="357"/>
      <c r="V36" s="357"/>
      <c r="W36" s="357"/>
      <c r="X36" s="357"/>
    </row>
    <row r="37" spans="1:24" ht="15">
      <c r="A37" s="193" t="s">
        <v>273</v>
      </c>
      <c r="B37" s="34">
        <v>13.7</v>
      </c>
      <c r="C37" s="34">
        <v>14.62</v>
      </c>
      <c r="D37" s="34">
        <v>17.05</v>
      </c>
      <c r="E37" s="34">
        <v>7.89</v>
      </c>
      <c r="F37" s="235">
        <v>11.39</v>
      </c>
      <c r="G37" s="236">
        <v>13.22</v>
      </c>
      <c r="H37" s="236">
        <v>18.87</v>
      </c>
      <c r="I37" s="237">
        <v>6.51</v>
      </c>
      <c r="J37" s="34">
        <v>12.93</v>
      </c>
      <c r="K37" s="34">
        <v>14.16</v>
      </c>
      <c r="L37" s="34">
        <v>17.66</v>
      </c>
      <c r="M37" s="237">
        <v>7.33</v>
      </c>
      <c r="N37" s="65">
        <v>4.5</v>
      </c>
      <c r="O37" s="65">
        <v>6</v>
      </c>
      <c r="P37" s="65">
        <v>10.5</v>
      </c>
      <c r="Q37" s="65">
        <v>3</v>
      </c>
      <c r="R37" s="357"/>
      <c r="S37" s="357"/>
      <c r="T37" s="357"/>
      <c r="U37" s="357"/>
      <c r="V37" s="357"/>
      <c r="W37" s="357"/>
      <c r="X37" s="357"/>
    </row>
    <row r="38" spans="1:24" ht="15">
      <c r="A38" s="193" t="s">
        <v>274</v>
      </c>
      <c r="B38" s="34">
        <v>14.28</v>
      </c>
      <c r="C38" s="34">
        <v>15.16</v>
      </c>
      <c r="D38" s="34">
        <v>17.53</v>
      </c>
      <c r="E38" s="34">
        <v>8.2100000000000009</v>
      </c>
      <c r="F38" s="235">
        <v>11.77</v>
      </c>
      <c r="G38" s="236">
        <v>13.48</v>
      </c>
      <c r="H38" s="236">
        <v>19.149999999999999</v>
      </c>
      <c r="I38" s="237">
        <v>6.64</v>
      </c>
      <c r="J38" s="34">
        <v>13.44</v>
      </c>
      <c r="K38" s="34">
        <v>14.6</v>
      </c>
      <c r="L38" s="34">
        <v>18.07</v>
      </c>
      <c r="M38" s="237">
        <v>7.57</v>
      </c>
      <c r="N38" s="65">
        <v>4.5</v>
      </c>
      <c r="O38" s="65">
        <v>6</v>
      </c>
      <c r="P38" s="65">
        <v>10.5</v>
      </c>
      <c r="Q38" s="65">
        <v>3</v>
      </c>
      <c r="R38" s="357"/>
      <c r="S38" s="357"/>
      <c r="T38" s="357"/>
      <c r="U38" s="357"/>
      <c r="V38" s="357"/>
      <c r="W38" s="357"/>
      <c r="X38" s="357"/>
    </row>
    <row r="39" spans="1:24" ht="15">
      <c r="A39" s="193" t="s">
        <v>275</v>
      </c>
      <c r="B39" s="34">
        <v>14.37</v>
      </c>
      <c r="C39" s="34">
        <v>15.28</v>
      </c>
      <c r="D39" s="34">
        <v>17.63</v>
      </c>
      <c r="E39" s="34">
        <v>8.23</v>
      </c>
      <c r="F39" s="235">
        <v>11.6</v>
      </c>
      <c r="G39" s="236">
        <v>13.36</v>
      </c>
      <c r="H39" s="236">
        <v>18.989999999999998</v>
      </c>
      <c r="I39" s="237">
        <v>6.64</v>
      </c>
      <c r="J39" s="34">
        <v>13.44</v>
      </c>
      <c r="K39" s="34">
        <v>14.64</v>
      </c>
      <c r="L39" s="34">
        <v>18.079999999999998</v>
      </c>
      <c r="M39" s="237">
        <v>7.58</v>
      </c>
      <c r="N39" s="65">
        <v>4.5</v>
      </c>
      <c r="O39" s="65">
        <v>6</v>
      </c>
      <c r="P39" s="65">
        <v>10.5</v>
      </c>
      <c r="Q39" s="65">
        <v>3</v>
      </c>
      <c r="R39" s="357"/>
      <c r="S39" s="357"/>
      <c r="T39" s="357"/>
      <c r="U39" s="357"/>
      <c r="V39" s="357"/>
      <c r="W39" s="357"/>
      <c r="X39" s="357"/>
    </row>
    <row r="40" spans="1:24" ht="15">
      <c r="A40" s="193">
        <v>43435</v>
      </c>
      <c r="B40" s="34">
        <v>14.25</v>
      </c>
      <c r="C40" s="34">
        <v>15.28</v>
      </c>
      <c r="D40" s="34">
        <v>17.559999999999999</v>
      </c>
      <c r="E40" s="34">
        <v>8.42</v>
      </c>
      <c r="F40" s="235">
        <v>11.32</v>
      </c>
      <c r="G40" s="236">
        <v>13.09</v>
      </c>
      <c r="H40" s="236">
        <v>18.75</v>
      </c>
      <c r="I40" s="237">
        <v>6.51</v>
      </c>
      <c r="J40" s="34">
        <v>13.28</v>
      </c>
      <c r="K40" s="34">
        <v>14.56</v>
      </c>
      <c r="L40" s="34">
        <v>17.95</v>
      </c>
      <c r="M40" s="237">
        <v>7.65</v>
      </c>
      <c r="N40" s="65">
        <v>4.5</v>
      </c>
      <c r="O40" s="65">
        <v>6</v>
      </c>
      <c r="P40" s="65">
        <v>10.5</v>
      </c>
      <c r="Q40" s="65">
        <v>3</v>
      </c>
      <c r="R40" s="357"/>
      <c r="S40" s="357"/>
      <c r="T40" s="357"/>
      <c r="U40" s="357"/>
      <c r="V40" s="357"/>
      <c r="W40" s="357"/>
      <c r="X40" s="357"/>
    </row>
    <row r="41" spans="1:24" ht="15">
      <c r="A41" s="193" t="s">
        <v>265</v>
      </c>
      <c r="B41" s="34">
        <v>14.39</v>
      </c>
      <c r="C41" s="34">
        <v>15.38</v>
      </c>
      <c r="D41" s="34">
        <v>17.37</v>
      </c>
      <c r="E41" s="34">
        <v>8.49</v>
      </c>
      <c r="F41" s="235">
        <v>11.63</v>
      </c>
      <c r="G41" s="236">
        <v>13.31</v>
      </c>
      <c r="H41" s="236">
        <v>18.809999999999999</v>
      </c>
      <c r="I41" s="237">
        <v>6.41</v>
      </c>
      <c r="J41" s="34">
        <v>13.49</v>
      </c>
      <c r="K41" s="34">
        <v>14.7</v>
      </c>
      <c r="L41" s="34">
        <v>17.84</v>
      </c>
      <c r="M41" s="237">
        <v>7.64</v>
      </c>
      <c r="N41" s="65">
        <v>4.5</v>
      </c>
      <c r="O41" s="65">
        <v>6</v>
      </c>
      <c r="P41" s="65">
        <v>10.5</v>
      </c>
      <c r="Q41" s="65">
        <v>3</v>
      </c>
      <c r="R41" s="357"/>
      <c r="S41" s="357"/>
      <c r="T41" s="357"/>
      <c r="U41" s="357"/>
      <c r="V41" s="357"/>
      <c r="W41" s="357"/>
      <c r="X41" s="357"/>
    </row>
    <row r="42" spans="1:24" ht="15">
      <c r="A42" s="193" t="s">
        <v>266</v>
      </c>
      <c r="B42" s="34">
        <v>13.88</v>
      </c>
      <c r="C42" s="34">
        <v>15.01</v>
      </c>
      <c r="D42" s="34">
        <v>17.02</v>
      </c>
      <c r="E42" s="34">
        <v>8.24</v>
      </c>
      <c r="F42" s="235">
        <v>11.85</v>
      </c>
      <c r="G42" s="236">
        <v>13.57</v>
      </c>
      <c r="H42" s="236">
        <v>19.12</v>
      </c>
      <c r="I42" s="237">
        <v>6.16</v>
      </c>
      <c r="J42" s="34">
        <v>13.21</v>
      </c>
      <c r="K42" s="34">
        <v>14.54</v>
      </c>
      <c r="L42" s="34">
        <v>17.71</v>
      </c>
      <c r="M42" s="237">
        <v>7.35</v>
      </c>
      <c r="N42" s="65">
        <v>4.5</v>
      </c>
      <c r="O42" s="65">
        <v>6</v>
      </c>
      <c r="P42" s="65">
        <v>10.5</v>
      </c>
      <c r="Q42" s="65">
        <v>3</v>
      </c>
      <c r="R42" s="357"/>
      <c r="S42" s="357"/>
      <c r="T42" s="357"/>
      <c r="U42" s="357"/>
      <c r="V42" s="357"/>
      <c r="W42" s="357"/>
      <c r="X42" s="357"/>
    </row>
    <row r="43" spans="1:24" ht="15">
      <c r="A43" s="193" t="s">
        <v>267</v>
      </c>
      <c r="B43" s="34">
        <v>13.99</v>
      </c>
      <c r="C43" s="34">
        <v>15.13</v>
      </c>
      <c r="D43" s="34">
        <v>17.18</v>
      </c>
      <c r="E43" s="34">
        <v>8.2799999999999994</v>
      </c>
      <c r="F43" s="235">
        <v>11.9</v>
      </c>
      <c r="G43" s="236">
        <v>13.68</v>
      </c>
      <c r="H43" s="236">
        <v>19.16</v>
      </c>
      <c r="I43" s="237">
        <v>6.2</v>
      </c>
      <c r="J43" s="34">
        <v>13.31</v>
      </c>
      <c r="K43" s="34">
        <v>14.66</v>
      </c>
      <c r="L43" s="34">
        <v>17.82</v>
      </c>
      <c r="M43" s="237">
        <v>7.4</v>
      </c>
      <c r="N43" s="65">
        <v>4.5</v>
      </c>
      <c r="O43" s="65">
        <v>6</v>
      </c>
      <c r="P43" s="65">
        <v>10.5</v>
      </c>
      <c r="Q43" s="65">
        <v>3</v>
      </c>
      <c r="R43" s="357"/>
      <c r="S43" s="357"/>
      <c r="T43" s="357"/>
      <c r="U43" s="357"/>
      <c r="V43" s="357"/>
      <c r="W43" s="357"/>
      <c r="X43" s="357"/>
    </row>
    <row r="44" spans="1:24" ht="15">
      <c r="A44" s="193" t="s">
        <v>268</v>
      </c>
      <c r="B44" s="34">
        <v>14.21</v>
      </c>
      <c r="C44" s="34">
        <v>15.36</v>
      </c>
      <c r="D44" s="34">
        <v>17.37</v>
      </c>
      <c r="E44" s="34">
        <v>8.4</v>
      </c>
      <c r="F44" s="235">
        <v>11.94</v>
      </c>
      <c r="G44" s="236">
        <v>13.74</v>
      </c>
      <c r="H44" s="236">
        <v>19.21</v>
      </c>
      <c r="I44" s="237">
        <v>6.21</v>
      </c>
      <c r="J44" s="34">
        <v>13.47</v>
      </c>
      <c r="K44" s="34">
        <v>14.83</v>
      </c>
      <c r="L44" s="34">
        <v>17.97</v>
      </c>
      <c r="M44" s="237">
        <v>7.47</v>
      </c>
      <c r="N44" s="65">
        <v>4.5</v>
      </c>
      <c r="O44" s="65">
        <v>6</v>
      </c>
      <c r="P44" s="65">
        <v>10.5</v>
      </c>
      <c r="Q44" s="65">
        <v>3</v>
      </c>
      <c r="R44" s="357"/>
      <c r="S44" s="357"/>
      <c r="T44" s="357"/>
      <c r="U44" s="357"/>
      <c r="V44" s="357"/>
      <c r="W44" s="357"/>
      <c r="X44" s="357"/>
    </row>
    <row r="45" spans="1:24" ht="15">
      <c r="A45" s="193" t="s">
        <v>269</v>
      </c>
      <c r="B45" s="34">
        <v>14.38</v>
      </c>
      <c r="C45" s="34">
        <v>15.53</v>
      </c>
      <c r="D45" s="34">
        <v>17.53</v>
      </c>
      <c r="E45" s="34">
        <v>8.39</v>
      </c>
      <c r="F45" s="235">
        <v>11.96</v>
      </c>
      <c r="G45" s="236">
        <v>13.76</v>
      </c>
      <c r="H45" s="236">
        <v>19.22</v>
      </c>
      <c r="I45" s="237">
        <v>6.32</v>
      </c>
      <c r="J45" s="34">
        <v>13.6</v>
      </c>
      <c r="K45" s="34">
        <v>14.96</v>
      </c>
      <c r="L45" s="34">
        <v>18.079999999999998</v>
      </c>
      <c r="M45" s="237">
        <v>7.54</v>
      </c>
      <c r="N45" s="65">
        <v>4.5</v>
      </c>
      <c r="O45" s="65">
        <v>6</v>
      </c>
      <c r="P45" s="65">
        <v>10.5</v>
      </c>
      <c r="Q45" s="65">
        <v>3</v>
      </c>
      <c r="R45" s="357"/>
      <c r="S45" s="357"/>
      <c r="T45" s="357"/>
      <c r="U45" s="357"/>
      <c r="V45" s="357"/>
      <c r="W45" s="357"/>
      <c r="X45" s="357"/>
    </row>
    <row r="46" spans="1:24" ht="15">
      <c r="A46" s="193">
        <v>43617</v>
      </c>
      <c r="B46" s="34">
        <v>14.5</v>
      </c>
      <c r="C46" s="34">
        <v>15.62</v>
      </c>
      <c r="D46" s="34">
        <v>17.59</v>
      </c>
      <c r="E46" s="34">
        <v>8.67</v>
      </c>
      <c r="F46" s="235">
        <v>11.78</v>
      </c>
      <c r="G46" s="236">
        <v>13.6</v>
      </c>
      <c r="H46" s="236">
        <v>18.920000000000002</v>
      </c>
      <c r="I46" s="237">
        <v>6.02</v>
      </c>
      <c r="J46" s="34">
        <v>13.63</v>
      </c>
      <c r="K46" s="34">
        <v>14.97</v>
      </c>
      <c r="L46" s="34">
        <v>18.02</v>
      </c>
      <c r="M46" s="237">
        <v>7.54</v>
      </c>
      <c r="N46" s="65">
        <v>4.5</v>
      </c>
      <c r="O46" s="65">
        <v>8.5</v>
      </c>
      <c r="P46" s="65">
        <v>10.5</v>
      </c>
      <c r="Q46" s="65">
        <v>3</v>
      </c>
      <c r="R46" s="357"/>
      <c r="S46" s="357"/>
      <c r="T46" s="357"/>
      <c r="U46" s="357"/>
      <c r="V46" s="357"/>
      <c r="W46" s="357"/>
      <c r="X46" s="357"/>
    </row>
    <row r="47" spans="1:24" ht="15">
      <c r="A47" s="193" t="s">
        <v>271</v>
      </c>
      <c r="B47" s="34">
        <v>14.33</v>
      </c>
      <c r="C47" s="34">
        <v>15.43</v>
      </c>
      <c r="D47" s="34">
        <v>17.350000000000001</v>
      </c>
      <c r="E47" s="34">
        <v>8.51</v>
      </c>
      <c r="F47" s="235">
        <v>12.04</v>
      </c>
      <c r="G47" s="236">
        <v>13.84</v>
      </c>
      <c r="H47" s="236">
        <v>19.18</v>
      </c>
      <c r="I47" s="237">
        <v>6.09</v>
      </c>
      <c r="J47" s="34">
        <v>13.61</v>
      </c>
      <c r="K47" s="34">
        <v>14.93</v>
      </c>
      <c r="L47" s="34">
        <v>17.93</v>
      </c>
      <c r="M47" s="237">
        <v>7.49</v>
      </c>
      <c r="N47" s="65">
        <v>4.5</v>
      </c>
      <c r="O47" s="65">
        <v>8.5</v>
      </c>
      <c r="P47" s="65">
        <v>10.5</v>
      </c>
      <c r="Q47" s="65">
        <v>3</v>
      </c>
      <c r="R47" s="357"/>
      <c r="S47" s="357"/>
      <c r="T47" s="357"/>
      <c r="U47" s="357"/>
      <c r="V47" s="357"/>
      <c r="W47" s="357"/>
      <c r="X47" s="357"/>
    </row>
    <row r="48" spans="1:24" ht="15">
      <c r="A48" s="193" t="s">
        <v>272</v>
      </c>
      <c r="B48" s="34">
        <v>13.99</v>
      </c>
      <c r="C48" s="34">
        <v>15.13</v>
      </c>
      <c r="D48" s="34">
        <v>17.059999999999999</v>
      </c>
      <c r="E48" s="34">
        <v>8.5399999999999991</v>
      </c>
      <c r="F48" s="235">
        <v>11.96</v>
      </c>
      <c r="G48" s="236">
        <v>13.91</v>
      </c>
      <c r="H48" s="236">
        <v>19.190000000000001</v>
      </c>
      <c r="I48" s="237">
        <v>6.69</v>
      </c>
      <c r="J48" s="34">
        <v>13.36</v>
      </c>
      <c r="K48" s="34">
        <v>14.75</v>
      </c>
      <c r="L48" s="34">
        <v>17.72</v>
      </c>
      <c r="M48" s="237">
        <v>7.8</v>
      </c>
      <c r="N48" s="65">
        <v>4.5</v>
      </c>
      <c r="O48" s="65">
        <v>8.5</v>
      </c>
      <c r="P48" s="65">
        <v>10.5</v>
      </c>
      <c r="Q48" s="65">
        <v>3</v>
      </c>
      <c r="R48" s="357"/>
      <c r="S48" s="357"/>
      <c r="T48" s="357"/>
      <c r="U48" s="357"/>
      <c r="V48" s="357"/>
      <c r="W48" s="357"/>
      <c r="X48" s="357"/>
    </row>
    <row r="49" spans="1:24" ht="15">
      <c r="A49" s="193" t="s">
        <v>273</v>
      </c>
      <c r="B49" s="34">
        <v>14.19</v>
      </c>
      <c r="C49" s="34">
        <v>15.21</v>
      </c>
      <c r="D49" s="34">
        <v>17.14</v>
      </c>
      <c r="E49" s="34">
        <v>8.65</v>
      </c>
      <c r="F49" s="235">
        <v>11.84</v>
      </c>
      <c r="G49" s="236">
        <v>13.8</v>
      </c>
      <c r="H49" s="236">
        <v>19.05</v>
      </c>
      <c r="I49" s="237">
        <v>6.62</v>
      </c>
      <c r="J49" s="34">
        <v>13.46</v>
      </c>
      <c r="K49" s="34">
        <v>14.77</v>
      </c>
      <c r="L49" s="34">
        <v>17.73</v>
      </c>
      <c r="M49" s="237">
        <v>7.83</v>
      </c>
      <c r="N49" s="65">
        <v>4.5</v>
      </c>
      <c r="O49" s="65">
        <v>8.5</v>
      </c>
      <c r="P49" s="65">
        <v>10.5</v>
      </c>
      <c r="Q49" s="65">
        <v>3</v>
      </c>
      <c r="R49" s="357"/>
      <c r="S49" s="357"/>
      <c r="T49" s="357"/>
      <c r="U49" s="357"/>
      <c r="V49" s="357"/>
      <c r="W49" s="357"/>
      <c r="X49" s="357"/>
    </row>
    <row r="50" spans="1:24" ht="15">
      <c r="A50" s="193" t="s">
        <v>274</v>
      </c>
      <c r="B50" s="34">
        <v>14.42</v>
      </c>
      <c r="C50" s="34">
        <v>15.43</v>
      </c>
      <c r="D50" s="34">
        <v>17.32</v>
      </c>
      <c r="E50" s="34">
        <v>8.7200000000000006</v>
      </c>
      <c r="F50" s="235">
        <v>12.3</v>
      </c>
      <c r="G50" s="236">
        <v>14.2</v>
      </c>
      <c r="H50" s="236">
        <v>19.48</v>
      </c>
      <c r="I50" s="237">
        <v>6.89</v>
      </c>
      <c r="J50" s="34">
        <v>13.77</v>
      </c>
      <c r="K50" s="34">
        <v>15.05</v>
      </c>
      <c r="L50" s="34">
        <v>17.989999999999998</v>
      </c>
      <c r="M50" s="237">
        <v>7.99</v>
      </c>
      <c r="N50" s="65">
        <v>4.5</v>
      </c>
      <c r="O50" s="65">
        <v>8.5</v>
      </c>
      <c r="P50" s="65">
        <v>10.5</v>
      </c>
      <c r="Q50" s="65">
        <v>3</v>
      </c>
      <c r="R50" s="357"/>
      <c r="S50" s="357"/>
      <c r="T50" s="357"/>
      <c r="U50" s="357"/>
      <c r="V50" s="357"/>
      <c r="W50" s="357"/>
      <c r="X50" s="357"/>
    </row>
    <row r="51" spans="1:24" ht="15">
      <c r="A51" s="193" t="s">
        <v>275</v>
      </c>
      <c r="B51" s="34">
        <v>14.16</v>
      </c>
      <c r="C51" s="34">
        <v>15.18</v>
      </c>
      <c r="D51" s="34">
        <v>17.079999999999998</v>
      </c>
      <c r="E51" s="34">
        <v>8.48</v>
      </c>
      <c r="F51" s="235">
        <v>12.35</v>
      </c>
      <c r="G51" s="236">
        <v>14.33</v>
      </c>
      <c r="H51" s="236">
        <v>19.559999999999999</v>
      </c>
      <c r="I51" s="237">
        <v>7.08</v>
      </c>
      <c r="J51" s="34">
        <v>13.61</v>
      </c>
      <c r="K51" s="34">
        <v>14.92</v>
      </c>
      <c r="L51" s="34">
        <v>17.84</v>
      </c>
      <c r="M51" s="237">
        <v>7.94</v>
      </c>
      <c r="N51" s="65">
        <v>4.5</v>
      </c>
      <c r="O51" s="65">
        <v>8.5</v>
      </c>
      <c r="P51" s="65">
        <v>10.5</v>
      </c>
      <c r="Q51" s="65">
        <v>3</v>
      </c>
      <c r="R51" s="357"/>
      <c r="S51" s="357"/>
      <c r="T51" s="357"/>
      <c r="U51" s="357"/>
      <c r="V51" s="357"/>
      <c r="W51" s="357"/>
      <c r="X51" s="357"/>
    </row>
    <row r="52" spans="1:24" ht="15">
      <c r="A52" s="193">
        <v>43800</v>
      </c>
      <c r="B52" s="34">
        <v>13.79643131533139</v>
      </c>
      <c r="C52" s="34">
        <v>14.773867650766487</v>
      </c>
      <c r="D52" s="34">
        <v>16.611275420596101</v>
      </c>
      <c r="E52" s="34">
        <v>8.2998805052242144</v>
      </c>
      <c r="F52" s="235">
        <v>11.099270846825252</v>
      </c>
      <c r="G52" s="236">
        <v>13.070736651511705</v>
      </c>
      <c r="H52" s="236">
        <v>18.289091638591913</v>
      </c>
      <c r="I52" s="237">
        <v>6.4994350073629112</v>
      </c>
      <c r="J52" s="34">
        <v>12.968017061105785</v>
      </c>
      <c r="K52" s="34">
        <v>14.25076269906979</v>
      </c>
      <c r="L52" s="34">
        <v>17.126605111650221</v>
      </c>
      <c r="M52" s="237">
        <v>7.5999636542501205</v>
      </c>
      <c r="N52" s="65">
        <v>4.5</v>
      </c>
      <c r="O52" s="65">
        <v>8.5</v>
      </c>
      <c r="P52" s="65">
        <v>10.5</v>
      </c>
      <c r="Q52" s="65">
        <v>3</v>
      </c>
      <c r="R52" s="357"/>
      <c r="S52" s="357"/>
      <c r="T52" s="357"/>
      <c r="U52" s="357"/>
      <c r="V52" s="357"/>
      <c r="W52" s="357"/>
      <c r="X52" s="357"/>
    </row>
    <row r="53" spans="1:24">
      <c r="A53" s="357"/>
      <c r="B53" s="357"/>
      <c r="C53" s="357"/>
      <c r="D53" s="357"/>
      <c r="E53" s="357"/>
      <c r="F53" s="357"/>
      <c r="G53" s="357"/>
      <c r="H53" s="357"/>
      <c r="I53" s="357"/>
      <c r="J53" s="357"/>
      <c r="K53" s="357"/>
      <c r="L53" s="357"/>
      <c r="M53" s="357"/>
      <c r="N53" s="357"/>
      <c r="O53" s="357"/>
      <c r="P53" s="357"/>
      <c r="Q53" s="357"/>
      <c r="R53" s="357"/>
      <c r="S53" s="357"/>
      <c r="T53" s="357"/>
      <c r="U53" s="357"/>
      <c r="V53" s="357"/>
      <c r="W53" s="357"/>
      <c r="X53" s="357"/>
    </row>
    <row r="54" spans="1:24">
      <c r="A54" s="357" t="s">
        <v>446</v>
      </c>
      <c r="B54" s="357"/>
      <c r="C54" s="357"/>
      <c r="D54" s="357"/>
      <c r="E54" s="357"/>
      <c r="F54" s="357"/>
      <c r="G54" s="357"/>
      <c r="H54" s="357"/>
      <c r="I54" s="357"/>
      <c r="J54" s="357"/>
      <c r="K54" s="357"/>
      <c r="L54" s="357"/>
      <c r="M54" s="357"/>
      <c r="N54" s="357"/>
      <c r="O54" s="357"/>
      <c r="P54" s="357"/>
      <c r="Q54" s="357"/>
      <c r="R54" s="357"/>
      <c r="S54" s="357"/>
      <c r="T54" s="357"/>
      <c r="U54" s="357"/>
      <c r="V54" s="357"/>
      <c r="W54" s="357"/>
      <c r="X54" s="357"/>
    </row>
    <row r="55" spans="1:24">
      <c r="A55" s="357" t="s">
        <v>447</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row>
    <row r="56" spans="1:24">
      <c r="A56" s="357" t="s">
        <v>448</v>
      </c>
      <c r="B56" s="357"/>
      <c r="C56" s="357"/>
      <c r="D56" s="357"/>
      <c r="E56" s="357"/>
      <c r="F56" s="357"/>
      <c r="G56" s="357"/>
      <c r="H56" s="357"/>
      <c r="I56" s="357"/>
      <c r="J56" s="357"/>
      <c r="K56" s="357"/>
      <c r="L56" s="357"/>
      <c r="M56" s="357"/>
      <c r="N56" s="357"/>
      <c r="O56" s="357"/>
      <c r="P56" s="357"/>
      <c r="Q56" s="357"/>
      <c r="R56" s="357"/>
      <c r="S56" s="357"/>
      <c r="T56" s="357"/>
      <c r="U56" s="357"/>
      <c r="V56" s="357"/>
      <c r="W56" s="357"/>
      <c r="X56" s="357"/>
    </row>
    <row r="57" spans="1:24">
      <c r="A57" s="357" t="s">
        <v>449</v>
      </c>
      <c r="B57" s="357"/>
      <c r="C57" s="357"/>
      <c r="D57" s="357"/>
      <c r="E57" s="357"/>
      <c r="F57" s="357"/>
      <c r="G57" s="357"/>
      <c r="H57" s="357"/>
      <c r="I57" s="357"/>
      <c r="J57" s="357"/>
      <c r="K57" s="357"/>
      <c r="L57" s="357"/>
      <c r="M57" s="357"/>
      <c r="N57" s="357"/>
      <c r="O57" s="357"/>
      <c r="P57" s="357"/>
      <c r="Q57" s="357"/>
      <c r="R57" s="357"/>
      <c r="S57" s="357"/>
      <c r="T57" s="357"/>
      <c r="U57" s="357"/>
      <c r="V57" s="357"/>
      <c r="W57" s="357"/>
      <c r="X57" s="357"/>
    </row>
    <row r="58" spans="1:24">
      <c r="A58" s="357" t="s">
        <v>450</v>
      </c>
      <c r="B58" s="357"/>
      <c r="C58" s="357"/>
      <c r="D58" s="357"/>
      <c r="E58" s="357"/>
      <c r="F58" s="357"/>
      <c r="G58" s="357"/>
      <c r="H58" s="357"/>
      <c r="I58" s="357"/>
      <c r="J58" s="357"/>
      <c r="K58" s="357"/>
      <c r="L58" s="357"/>
      <c r="M58" s="357"/>
      <c r="N58" s="357"/>
      <c r="O58" s="357"/>
      <c r="P58" s="357"/>
      <c r="Q58" s="357"/>
      <c r="R58" s="357"/>
      <c r="S58" s="357"/>
      <c r="T58" s="357"/>
      <c r="U58" s="357"/>
      <c r="V58" s="357"/>
      <c r="W58" s="357"/>
      <c r="X58" s="357"/>
    </row>
    <row r="59" spans="1:24">
      <c r="A59" s="357" t="s">
        <v>451</v>
      </c>
      <c r="B59" s="357"/>
      <c r="C59" s="357"/>
      <c r="D59" s="357"/>
      <c r="E59" s="357"/>
      <c r="F59" s="357"/>
      <c r="G59" s="357"/>
      <c r="H59" s="357"/>
      <c r="I59" s="357"/>
      <c r="J59" s="357"/>
      <c r="K59" s="357"/>
      <c r="L59" s="357"/>
      <c r="M59" s="357"/>
      <c r="N59" s="357"/>
      <c r="O59" s="357"/>
      <c r="P59" s="357"/>
      <c r="Q59" s="357"/>
      <c r="R59" s="357"/>
      <c r="S59" s="357"/>
      <c r="T59" s="357"/>
      <c r="U59" s="357"/>
      <c r="V59" s="357"/>
      <c r="W59" s="357"/>
      <c r="X59" s="357"/>
    </row>
    <row r="60" spans="1:24" s="49" customFormat="1">
      <c r="A60" s="357" t="s">
        <v>452</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row>
    <row r="61" spans="1:24">
      <c r="A61" s="357" t="s">
        <v>453</v>
      </c>
      <c r="B61" s="357"/>
      <c r="C61" s="357"/>
      <c r="D61" s="357"/>
      <c r="E61" s="357"/>
      <c r="F61" s="357"/>
      <c r="G61" s="357"/>
      <c r="H61" s="357"/>
      <c r="I61" s="357"/>
      <c r="J61" s="357"/>
      <c r="K61" s="357"/>
      <c r="L61" s="357"/>
      <c r="M61" s="357"/>
      <c r="N61" s="357"/>
      <c r="O61" s="357"/>
      <c r="P61" s="357"/>
      <c r="Q61" s="357"/>
      <c r="R61" s="357"/>
      <c r="S61" s="357"/>
      <c r="T61" s="357"/>
      <c r="U61" s="357"/>
      <c r="V61" s="357"/>
      <c r="W61" s="357"/>
      <c r="X61" s="357"/>
    </row>
  </sheetData>
  <mergeCells count="4">
    <mergeCell ref="B7:E7"/>
    <mergeCell ref="F7:I7"/>
    <mergeCell ref="J7:M7"/>
    <mergeCell ref="N7:Q7"/>
  </mergeCells>
  <pageMargins left="0.511811024" right="0.511811024" top="0.78740157499999996" bottom="0.78740157499999996" header="0.31496062000000002" footer="0.31496062000000002"/>
  <pageSetup paperSize="9" orientation="portrait" horizontalDpi="90" verticalDpi="9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Planilha51">
    <tabColor rgb="FFFBCA99"/>
  </sheetPr>
  <dimension ref="A1:O14"/>
  <sheetViews>
    <sheetView showGridLines="0" workbookViewId="0"/>
  </sheetViews>
  <sheetFormatPr defaultRowHeight="16.5"/>
  <cols>
    <col min="1" max="1" width="8.375" customWidth="1"/>
    <col min="2" max="8" width="14.625" customWidth="1"/>
  </cols>
  <sheetData>
    <row r="1" spans="1:15" s="5" customFormat="1" ht="15.75">
      <c r="A1" s="17" t="s">
        <v>10</v>
      </c>
      <c r="B1" s="120"/>
      <c r="C1" s="120"/>
      <c r="D1" s="120"/>
      <c r="E1" s="120"/>
      <c r="F1" s="120"/>
      <c r="G1" s="120"/>
      <c r="H1" s="120"/>
      <c r="I1" s="120"/>
      <c r="J1" s="120"/>
      <c r="K1" s="120"/>
      <c r="L1" s="120"/>
      <c r="M1" s="120"/>
      <c r="N1" s="120"/>
      <c r="O1" s="120"/>
    </row>
    <row r="2" spans="1:15" s="5" customFormat="1" ht="15">
      <c r="C2" s="432"/>
    </row>
    <row r="3" spans="1:15" s="5" customFormat="1" ht="15.75">
      <c r="A3" s="6" t="s">
        <v>454</v>
      </c>
      <c r="C3" s="432"/>
    </row>
    <row r="4" spans="1:15" s="5" customFormat="1" ht="15">
      <c r="A4" s="5" t="s">
        <v>148</v>
      </c>
      <c r="C4" s="432"/>
    </row>
    <row r="5" spans="1:15">
      <c r="A5" s="16" t="s">
        <v>455</v>
      </c>
      <c r="B5" s="16"/>
      <c r="C5" s="144"/>
      <c r="D5" s="16"/>
      <c r="E5" s="16"/>
      <c r="F5" s="16"/>
      <c r="G5" s="16"/>
      <c r="H5" s="16"/>
    </row>
    <row r="6" spans="1:15">
      <c r="A6" s="16"/>
      <c r="B6" s="16"/>
      <c r="C6" s="144"/>
      <c r="D6" s="16"/>
      <c r="E6" s="16"/>
      <c r="F6" s="16"/>
      <c r="G6" s="16"/>
      <c r="H6" s="16"/>
    </row>
    <row r="7" spans="1:15">
      <c r="A7" s="16"/>
      <c r="B7" s="16"/>
      <c r="C7" s="16"/>
      <c r="D7" s="16"/>
      <c r="E7" s="16"/>
      <c r="F7" s="16"/>
      <c r="G7" s="16"/>
      <c r="H7" s="16"/>
    </row>
    <row r="8" spans="1:15" ht="60">
      <c r="A8" s="16"/>
      <c r="B8" s="60" t="s">
        <v>456</v>
      </c>
      <c r="C8" s="60" t="s">
        <v>457</v>
      </c>
      <c r="D8" s="60" t="s">
        <v>458</v>
      </c>
      <c r="E8" s="60" t="s">
        <v>459</v>
      </c>
      <c r="F8" s="60" t="s">
        <v>460</v>
      </c>
      <c r="G8" s="60" t="s">
        <v>461</v>
      </c>
      <c r="H8" s="60" t="s">
        <v>462</v>
      </c>
    </row>
    <row r="9" spans="1:15" ht="30" customHeight="1">
      <c r="A9" s="189" t="s">
        <v>270</v>
      </c>
      <c r="B9" s="190">
        <v>0.62553932242641985</v>
      </c>
      <c r="C9" s="191">
        <v>-0.78139204830595355</v>
      </c>
      <c r="D9" s="191">
        <v>6.6738475721226875E-2</v>
      </c>
      <c r="E9" s="191">
        <v>0.33795657930349066</v>
      </c>
      <c r="F9" s="191">
        <v>-7.0120072713222265E-2</v>
      </c>
      <c r="G9" s="191">
        <v>-0.15796732796624433</v>
      </c>
      <c r="H9" s="192">
        <v>2.0754928465722244E-2</v>
      </c>
    </row>
    <row r="10" spans="1:15" ht="30" customHeight="1">
      <c r="A10" s="189" t="s">
        <v>136</v>
      </c>
      <c r="B10" s="190">
        <v>0.55069471539998793</v>
      </c>
      <c r="C10" s="191">
        <v>7.8225310849520224E-2</v>
      </c>
      <c r="D10" s="191">
        <v>0.13370713930837008</v>
      </c>
      <c r="E10" s="191">
        <v>6.3869040642012431E-2</v>
      </c>
      <c r="F10" s="191">
        <v>3.7609414433395793E-3</v>
      </c>
      <c r="G10" s="191">
        <v>-6.3342323280443591E-2</v>
      </c>
      <c r="H10" s="192">
        <v>0.76691482436278413</v>
      </c>
    </row>
    <row r="11" spans="1:15" ht="30" customHeight="1">
      <c r="A11" s="189" t="s">
        <v>270</v>
      </c>
      <c r="B11" s="190">
        <v>0.5688076253932276</v>
      </c>
      <c r="C11" s="191">
        <v>-0.9263720217058371</v>
      </c>
      <c r="D11" s="191">
        <v>2.9890144580133539E-2</v>
      </c>
      <c r="E11" s="191">
        <v>-0.34633449136575395</v>
      </c>
      <c r="F11" s="191">
        <v>-9.3747473161507208E-2</v>
      </c>
      <c r="G11" s="191">
        <v>-0.15610411496858281</v>
      </c>
      <c r="H11" s="192">
        <v>-0.92386033122832245</v>
      </c>
    </row>
    <row r="12" spans="1:15" ht="30" customHeight="1">
      <c r="A12" s="189" t="s">
        <v>138</v>
      </c>
      <c r="B12" s="190">
        <v>0.60046270719108108</v>
      </c>
      <c r="C12" s="191">
        <v>0.35201856425190425</v>
      </c>
      <c r="D12" s="191">
        <v>5.3641837552845387E-3</v>
      </c>
      <c r="E12" s="191">
        <v>-0.23652556767834945</v>
      </c>
      <c r="F12" s="191">
        <v>-1.8446654932870274E-2</v>
      </c>
      <c r="G12" s="191">
        <v>-6.6385533394812315E-3</v>
      </c>
      <c r="H12" s="192">
        <v>0.69623467924758309</v>
      </c>
    </row>
    <row r="13" spans="1:15" ht="30" customHeight="1">
      <c r="A13" s="189" t="s">
        <v>270</v>
      </c>
      <c r="B13" s="190">
        <v>0.66334947674475708</v>
      </c>
      <c r="C13" s="191">
        <v>5.420044507863013E-2</v>
      </c>
      <c r="D13" s="191">
        <v>4.1864772320761308E-2</v>
      </c>
      <c r="E13" s="191">
        <v>-0.14257044666192276</v>
      </c>
      <c r="F13" s="191">
        <v>-0.12490327692061684</v>
      </c>
      <c r="G13" s="191">
        <v>-0.14011598403653835</v>
      </c>
      <c r="H13" s="192">
        <v>0.35182498652504002</v>
      </c>
    </row>
    <row r="14" spans="1:15" ht="30" customHeight="1">
      <c r="A14" s="247" t="s">
        <v>140</v>
      </c>
      <c r="B14" s="190">
        <v>0.48823626255824282</v>
      </c>
      <c r="C14" s="191">
        <v>-0.3113712768404443</v>
      </c>
      <c r="D14" s="191">
        <v>-0.28646510194667535</v>
      </c>
      <c r="E14" s="191">
        <v>-0.64232619666841095</v>
      </c>
      <c r="F14" s="191">
        <v>9.4312582844723589E-2</v>
      </c>
      <c r="G14" s="191">
        <v>-6.5275073992231952E-2</v>
      </c>
      <c r="H14" s="192">
        <v>-0.72288880404476785</v>
      </c>
    </row>
  </sheetData>
  <pageMargins left="0.511811024" right="0.511811024" top="0.78740157499999996" bottom="0.78740157499999996" header="0.31496062000000002" footer="0.31496062000000002"/>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Planilha52">
    <tabColor rgb="FFFBCA99"/>
  </sheetPr>
  <dimension ref="A1:I13"/>
  <sheetViews>
    <sheetView showGridLines="0" workbookViewId="0"/>
  </sheetViews>
  <sheetFormatPr defaultRowHeight="16.5"/>
  <cols>
    <col min="1" max="1" width="28.625" customWidth="1"/>
    <col min="2" max="2" width="17.875" bestFit="1" customWidth="1"/>
    <col min="3" max="3" width="17.5" customWidth="1"/>
    <col min="4" max="5" width="17.875" bestFit="1" customWidth="1"/>
  </cols>
  <sheetData>
    <row r="1" spans="1:9" s="5" customFormat="1" ht="15.75">
      <c r="A1" s="17" t="s">
        <v>10</v>
      </c>
      <c r="B1" s="120"/>
      <c r="C1" s="120"/>
      <c r="D1" s="120"/>
      <c r="E1" s="120"/>
      <c r="F1" s="120"/>
      <c r="G1" s="120"/>
      <c r="H1" s="120"/>
      <c r="I1" s="120"/>
    </row>
    <row r="2" spans="1:9" s="5" customFormat="1" ht="15"/>
    <row r="3" spans="1:9" s="5" customFormat="1" ht="15.75">
      <c r="A3" s="6" t="s">
        <v>71</v>
      </c>
    </row>
    <row r="4" spans="1:9" s="5" customFormat="1" ht="15">
      <c r="A4" s="5" t="s">
        <v>148</v>
      </c>
    </row>
    <row r="5" spans="1:9">
      <c r="A5" s="16"/>
    </row>
    <row r="6" spans="1:9">
      <c r="A6" s="238"/>
      <c r="B6" s="238"/>
      <c r="C6" s="238"/>
      <c r="D6" s="238"/>
      <c r="E6" s="238"/>
    </row>
    <row r="7" spans="1:9">
      <c r="A7" s="239" t="s">
        <v>463</v>
      </c>
      <c r="B7" s="239" t="s">
        <v>117</v>
      </c>
      <c r="C7" s="239" t="s">
        <v>464</v>
      </c>
      <c r="D7" s="239" t="s">
        <v>465</v>
      </c>
      <c r="E7" s="239" t="s">
        <v>466</v>
      </c>
    </row>
    <row r="8" spans="1:9" ht="33">
      <c r="A8" s="515" t="s">
        <v>433</v>
      </c>
      <c r="B8" s="240" t="s">
        <v>139</v>
      </c>
      <c r="C8" s="241">
        <v>41.663015017740015</v>
      </c>
      <c r="D8" s="241">
        <v>31.08553517671</v>
      </c>
      <c r="E8" s="241">
        <f>100*D8/C8</f>
        <v>74.611823372537614</v>
      </c>
    </row>
    <row r="9" spans="1:9" ht="33">
      <c r="A9" s="515"/>
      <c r="B9" s="240" t="s">
        <v>140</v>
      </c>
      <c r="C9" s="241">
        <v>44.032025113639968</v>
      </c>
      <c r="D9" s="241">
        <v>33.310415326780003</v>
      </c>
      <c r="E9" s="241">
        <f t="shared" ref="E9:E13" si="0">100*D9/C9</f>
        <v>75.650427707585294</v>
      </c>
    </row>
    <row r="10" spans="1:9" ht="33">
      <c r="A10" s="515" t="s">
        <v>434</v>
      </c>
      <c r="B10" s="240" t="s">
        <v>139</v>
      </c>
      <c r="C10" s="241">
        <v>17.688086987380011</v>
      </c>
      <c r="D10" s="241">
        <v>3.7788071832700001</v>
      </c>
      <c r="E10" s="241">
        <f t="shared" si="0"/>
        <v>21.363571911230878</v>
      </c>
    </row>
    <row r="11" spans="1:9" ht="33">
      <c r="A11" s="515"/>
      <c r="B11" s="240" t="s">
        <v>140</v>
      </c>
      <c r="C11" s="241">
        <v>23.58899804926001</v>
      </c>
      <c r="D11" s="241">
        <v>8.1531032221699995</v>
      </c>
      <c r="E11" s="241">
        <f t="shared" si="0"/>
        <v>34.563160356129508</v>
      </c>
    </row>
    <row r="12" spans="1:9" ht="33">
      <c r="A12" s="515" t="s">
        <v>393</v>
      </c>
      <c r="B12" s="240" t="s">
        <v>139</v>
      </c>
      <c r="C12" s="241">
        <f>C8+C10</f>
        <v>59.351102005120026</v>
      </c>
      <c r="D12" s="241">
        <f>D8+D10</f>
        <v>34.86434235998</v>
      </c>
      <c r="E12" s="241">
        <f t="shared" si="0"/>
        <v>58.742535828521547</v>
      </c>
    </row>
    <row r="13" spans="1:9" ht="33">
      <c r="A13" s="515"/>
      <c r="B13" s="240" t="s">
        <v>140</v>
      </c>
      <c r="C13" s="241">
        <f>C9+C11</f>
        <v>67.621023162899974</v>
      </c>
      <c r="D13" s="241">
        <f>D9+D11</f>
        <v>41.463518548950006</v>
      </c>
      <c r="E13" s="241">
        <f t="shared" si="0"/>
        <v>61.317496555862249</v>
      </c>
    </row>
  </sheetData>
  <mergeCells count="3">
    <mergeCell ref="A8:A9"/>
    <mergeCell ref="A10:A11"/>
    <mergeCell ref="A12:A13"/>
  </mergeCells>
  <pageMargins left="0.511811024" right="0.511811024" top="0.78740157499999996" bottom="0.78740157499999996" header="0.31496062000000002" footer="0.3149606200000000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Planilha53">
    <tabColor rgb="FFFBCA99"/>
  </sheetPr>
  <dimension ref="A1:G17"/>
  <sheetViews>
    <sheetView showGridLines="0" workbookViewId="0"/>
  </sheetViews>
  <sheetFormatPr defaultRowHeight="16.5"/>
  <cols>
    <col min="1" max="1" width="26.875" customWidth="1"/>
    <col min="2" max="2" width="21.125" bestFit="1" customWidth="1"/>
    <col min="3" max="3" width="18.125" customWidth="1"/>
    <col min="4" max="4" width="10.125" customWidth="1"/>
    <col min="5" max="5" width="18.5" customWidth="1"/>
    <col min="6" max="6" width="9.375" customWidth="1"/>
  </cols>
  <sheetData>
    <row r="1" spans="1:7" s="5" customFormat="1" ht="15.75">
      <c r="A1" s="17" t="s">
        <v>10</v>
      </c>
      <c r="B1" s="118"/>
      <c r="C1" s="118"/>
      <c r="D1" s="118"/>
      <c r="E1" s="118"/>
      <c r="F1" s="119"/>
      <c r="G1" s="117"/>
    </row>
    <row r="2" spans="1:7" s="5" customFormat="1" ht="15"/>
    <row r="3" spans="1:7" s="5" customFormat="1" ht="15.75">
      <c r="A3" s="6" t="s">
        <v>72</v>
      </c>
    </row>
    <row r="4" spans="1:7" s="5" customFormat="1" ht="15">
      <c r="A4" s="5" t="s">
        <v>148</v>
      </c>
    </row>
    <row r="5" spans="1:7">
      <c r="A5" s="5"/>
    </row>
    <row r="6" spans="1:7" ht="16.5" customHeight="1">
      <c r="A6" s="5"/>
      <c r="B6" s="487"/>
      <c r="C6" s="487"/>
      <c r="D6" s="487"/>
      <c r="E6" s="487"/>
      <c r="F6" s="16"/>
    </row>
    <row r="7" spans="1:7">
      <c r="A7" s="242" t="s">
        <v>467</v>
      </c>
      <c r="B7" s="242" t="s">
        <v>468</v>
      </c>
      <c r="C7" s="243" t="s">
        <v>469</v>
      </c>
      <c r="D7" s="243" t="s">
        <v>470</v>
      </c>
      <c r="E7" s="432"/>
      <c r="F7" s="5"/>
    </row>
    <row r="8" spans="1:7" ht="61.5" customHeight="1">
      <c r="A8" s="5" t="s">
        <v>138</v>
      </c>
      <c r="B8" s="244">
        <v>8.9627999999999997</v>
      </c>
      <c r="C8" s="244">
        <v>3.4140000000000001</v>
      </c>
      <c r="D8" s="244">
        <v>38.090499999999999</v>
      </c>
      <c r="E8" s="81"/>
      <c r="F8" s="5"/>
    </row>
    <row r="9" spans="1:7">
      <c r="A9" s="5" t="s">
        <v>139</v>
      </c>
      <c r="B9" s="34">
        <v>9.282</v>
      </c>
      <c r="C9" s="34">
        <v>3.4474999999999998</v>
      </c>
      <c r="D9" s="34">
        <v>37.142299999999999</v>
      </c>
      <c r="E9" s="65"/>
      <c r="F9" s="5"/>
    </row>
    <row r="10" spans="1:7">
      <c r="A10" s="5" t="s">
        <v>140</v>
      </c>
      <c r="B10" s="34">
        <v>9.2934999999999999</v>
      </c>
      <c r="C10" s="34">
        <v>3.6604999999999999</v>
      </c>
      <c r="D10" s="34">
        <v>39.387999999999998</v>
      </c>
      <c r="E10" s="65"/>
      <c r="F10" s="5"/>
    </row>
    <row r="11" spans="1:7">
      <c r="A11" s="5"/>
      <c r="B11" s="432"/>
      <c r="C11" s="65"/>
      <c r="D11" s="432"/>
      <c r="E11" s="65"/>
      <c r="F11" s="5"/>
    </row>
    <row r="12" spans="1:7">
      <c r="A12" s="5"/>
      <c r="B12" s="432"/>
      <c r="C12" s="65"/>
      <c r="D12" s="432"/>
      <c r="E12" s="65"/>
      <c r="F12" s="5"/>
    </row>
    <row r="13" spans="1:7">
      <c r="A13" s="5"/>
      <c r="B13" s="432"/>
      <c r="C13" s="65"/>
      <c r="D13" s="432"/>
      <c r="E13" s="65"/>
      <c r="F13" s="5"/>
    </row>
    <row r="14" spans="1:7">
      <c r="A14" s="5"/>
    </row>
    <row r="15" spans="1:7">
      <c r="A15" s="5"/>
    </row>
    <row r="16" spans="1:7" ht="27" customHeight="1">
      <c r="A16" s="516"/>
      <c r="B16" s="516"/>
      <c r="C16" s="516"/>
      <c r="D16" s="516"/>
      <c r="E16" s="516"/>
      <c r="F16" s="516"/>
    </row>
    <row r="17" spans="1:6" ht="34.5" customHeight="1">
      <c r="A17" s="516"/>
      <c r="B17" s="516"/>
      <c r="C17" s="516"/>
      <c r="D17" s="516"/>
      <c r="E17" s="516"/>
      <c r="F17" s="516"/>
    </row>
  </sheetData>
  <mergeCells count="4">
    <mergeCell ref="B6:C6"/>
    <mergeCell ref="D6:E6"/>
    <mergeCell ref="A16:F16"/>
    <mergeCell ref="A17:F17"/>
  </mergeCells>
  <pageMargins left="0.511811024" right="0.511811024" top="0.78740157499999996" bottom="0.78740157499999996" header="0.31496062000000002" footer="0.31496062000000002"/>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Planilha54">
    <tabColor rgb="FFFBCA99"/>
  </sheetPr>
  <dimension ref="A1:F17"/>
  <sheetViews>
    <sheetView workbookViewId="0"/>
  </sheetViews>
  <sheetFormatPr defaultColWidth="9" defaultRowHeight="16.5"/>
  <cols>
    <col min="1" max="1" width="29.875" style="38" customWidth="1"/>
    <col min="2" max="2" width="12.5" style="38" bestFit="1" customWidth="1"/>
    <col min="3" max="3" width="15.5" style="38" customWidth="1"/>
    <col min="4" max="4" width="12.5" style="38" bestFit="1" customWidth="1"/>
    <col min="5" max="5" width="20.375" style="38" customWidth="1"/>
    <col min="6" max="6" width="11.875" style="38" bestFit="1" customWidth="1"/>
    <col min="7" max="16384" width="9" style="38"/>
  </cols>
  <sheetData>
    <row r="1" spans="1:6">
      <c r="A1" s="36" t="s">
        <v>10</v>
      </c>
      <c r="B1" s="248"/>
      <c r="C1" s="248"/>
      <c r="D1" s="248"/>
      <c r="E1" s="248"/>
      <c r="F1" s="249"/>
    </row>
    <row r="2" spans="1:6">
      <c r="A2" s="108"/>
      <c r="B2" s="108"/>
      <c r="C2" s="108"/>
      <c r="D2" s="108"/>
      <c r="E2" s="108"/>
      <c r="F2" s="108"/>
    </row>
    <row r="3" spans="1:6">
      <c r="A3" s="125" t="s">
        <v>73</v>
      </c>
      <c r="B3" s="108"/>
      <c r="C3" s="108"/>
      <c r="D3" s="108"/>
      <c r="E3" s="108"/>
      <c r="F3" s="108"/>
    </row>
    <row r="4" spans="1:6">
      <c r="A4" s="108" t="s">
        <v>148</v>
      </c>
      <c r="B4" s="108"/>
      <c r="C4" s="108"/>
      <c r="D4" s="108"/>
      <c r="E4" s="108"/>
      <c r="F4" s="108"/>
    </row>
    <row r="5" spans="1:6">
      <c r="A5" s="108"/>
    </row>
    <row r="6" spans="1:6">
      <c r="A6" s="108"/>
      <c r="B6" s="517">
        <v>43617</v>
      </c>
      <c r="C6" s="517"/>
      <c r="D6" s="517">
        <v>43800</v>
      </c>
      <c r="E6" s="517"/>
      <c r="F6" s="150"/>
    </row>
    <row r="7" spans="1:6">
      <c r="A7" s="108"/>
      <c r="B7" s="108" t="s">
        <v>211</v>
      </c>
      <c r="C7" s="250" t="s">
        <v>149</v>
      </c>
      <c r="D7" s="108" t="s">
        <v>211</v>
      </c>
      <c r="E7" s="250" t="s">
        <v>149</v>
      </c>
      <c r="F7" s="108"/>
    </row>
    <row r="8" spans="1:6" ht="61.5">
      <c r="A8" s="108"/>
      <c r="B8" s="251" t="s">
        <v>212</v>
      </c>
      <c r="C8" s="251" t="s">
        <v>471</v>
      </c>
      <c r="D8" s="251" t="s">
        <v>212</v>
      </c>
      <c r="E8" s="251" t="s">
        <v>471</v>
      </c>
      <c r="F8" s="108"/>
    </row>
    <row r="9" spans="1:6">
      <c r="A9" s="108" t="s">
        <v>472</v>
      </c>
      <c r="B9" s="250">
        <v>1</v>
      </c>
      <c r="C9" s="252">
        <v>4.7786374886048325E-2</v>
      </c>
      <c r="D9" s="250">
        <v>0</v>
      </c>
      <c r="E9" s="252">
        <v>0</v>
      </c>
      <c r="F9" s="108" t="s">
        <v>473</v>
      </c>
    </row>
    <row r="10" spans="1:6">
      <c r="A10" s="108" t="s">
        <v>474</v>
      </c>
      <c r="B10" s="250">
        <v>0</v>
      </c>
      <c r="C10" s="252">
        <v>0</v>
      </c>
      <c r="D10" s="250">
        <v>0</v>
      </c>
      <c r="E10" s="252">
        <v>0</v>
      </c>
      <c r="F10" s="108" t="s">
        <v>475</v>
      </c>
    </row>
    <row r="11" spans="1:6">
      <c r="A11" s="108" t="s">
        <v>476</v>
      </c>
      <c r="B11" s="250">
        <v>0</v>
      </c>
      <c r="C11" s="252">
        <v>0</v>
      </c>
      <c r="D11" s="250">
        <v>0</v>
      </c>
      <c r="E11" s="252">
        <v>0</v>
      </c>
      <c r="F11" s="108" t="s">
        <v>477</v>
      </c>
    </row>
    <row r="12" spans="1:6">
      <c r="A12" s="108" t="s">
        <v>478</v>
      </c>
      <c r="B12" s="250">
        <v>8</v>
      </c>
      <c r="C12" s="252">
        <v>19.492648132923726</v>
      </c>
      <c r="D12" s="250">
        <v>8</v>
      </c>
      <c r="E12" s="252">
        <v>19.672290846237566</v>
      </c>
      <c r="F12" s="108" t="s">
        <v>479</v>
      </c>
    </row>
    <row r="13" spans="1:6">
      <c r="A13" s="108" t="s">
        <v>480</v>
      </c>
      <c r="B13" s="250">
        <v>125</v>
      </c>
      <c r="C13" s="252">
        <v>80.459565492190237</v>
      </c>
      <c r="D13" s="250">
        <v>126</v>
      </c>
      <c r="E13" s="252">
        <v>80.327709153762427</v>
      </c>
      <c r="F13" s="108" t="s">
        <v>481</v>
      </c>
    </row>
    <row r="14" spans="1:6">
      <c r="A14" s="108"/>
    </row>
    <row r="15" spans="1:6">
      <c r="A15" s="108"/>
    </row>
    <row r="16" spans="1:6" ht="27" customHeight="1">
      <c r="A16" s="518" t="s">
        <v>482</v>
      </c>
      <c r="B16" s="518"/>
      <c r="C16" s="518"/>
      <c r="D16" s="518"/>
      <c r="E16" s="518"/>
      <c r="F16" s="518"/>
    </row>
    <row r="17" spans="1:6" ht="34.5" customHeight="1">
      <c r="A17" s="518" t="s">
        <v>483</v>
      </c>
      <c r="B17" s="518"/>
      <c r="C17" s="518"/>
      <c r="D17" s="518"/>
      <c r="E17" s="518"/>
      <c r="F17" s="518"/>
    </row>
  </sheetData>
  <mergeCells count="4">
    <mergeCell ref="B6:C6"/>
    <mergeCell ref="D6:E6"/>
    <mergeCell ref="A16:F16"/>
    <mergeCell ref="A17:F17"/>
  </mergeCells>
  <pageMargins left="0.511811024" right="0.511811024" top="0.78740157499999996" bottom="0.78740157499999996" header="0.31496062000000002" footer="0.3149606200000000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Planilha55">
    <tabColor rgb="FFFBCA99"/>
  </sheetPr>
  <dimension ref="A1:D12"/>
  <sheetViews>
    <sheetView showGridLines="0" workbookViewId="0"/>
  </sheetViews>
  <sheetFormatPr defaultRowHeight="16.5"/>
  <cols>
    <col min="1" max="1" width="9.375" customWidth="1"/>
    <col min="2" max="7" width="16.375" customWidth="1"/>
  </cols>
  <sheetData>
    <row r="1" spans="1:4" s="5" customFormat="1" ht="15.75">
      <c r="A1" s="17" t="s">
        <v>10</v>
      </c>
      <c r="B1" s="117"/>
      <c r="C1" s="117"/>
    </row>
    <row r="2" spans="1:4" s="5" customFormat="1" ht="15"/>
    <row r="3" spans="1:4" s="5" customFormat="1" ht="15.75">
      <c r="A3" s="6" t="s">
        <v>484</v>
      </c>
    </row>
    <row r="4" spans="1:4" s="5" customFormat="1" ht="15">
      <c r="A4" s="5" t="s">
        <v>148</v>
      </c>
    </row>
    <row r="5" spans="1:4">
      <c r="A5" s="16" t="s">
        <v>432</v>
      </c>
      <c r="B5" s="5"/>
      <c r="C5" s="5"/>
      <c r="D5" s="5"/>
    </row>
    <row r="6" spans="1:4">
      <c r="A6" s="5"/>
      <c r="B6" s="5"/>
      <c r="C6" s="5"/>
      <c r="D6" s="5"/>
    </row>
    <row r="7" spans="1:4" ht="16.5" customHeight="1">
      <c r="A7" s="5"/>
      <c r="B7" s="511" t="s">
        <v>485</v>
      </c>
      <c r="C7" s="511"/>
      <c r="D7" s="511"/>
    </row>
    <row r="8" spans="1:4" ht="21" customHeight="1">
      <c r="A8" s="5"/>
      <c r="B8" s="431" t="s">
        <v>486</v>
      </c>
      <c r="C8" s="431" t="s">
        <v>487</v>
      </c>
      <c r="D8" s="431" t="s">
        <v>488</v>
      </c>
    </row>
    <row r="9" spans="1:4" ht="21" customHeight="1">
      <c r="A9" s="5" t="s">
        <v>435</v>
      </c>
      <c r="B9" s="65">
        <v>13.095124856028489</v>
      </c>
      <c r="C9" s="65">
        <v>13.630895563918518</v>
      </c>
      <c r="D9" s="65">
        <v>12.965477659864739</v>
      </c>
    </row>
    <row r="10" spans="1:4" ht="21.75" customHeight="1">
      <c r="A10" s="5" t="s">
        <v>489</v>
      </c>
      <c r="B10" s="65">
        <v>14.27592553313344</v>
      </c>
      <c r="C10" s="65">
        <v>14.897078203720387</v>
      </c>
      <c r="D10" s="65">
        <v>14.172062648208863</v>
      </c>
    </row>
    <row r="11" spans="1:4" ht="24" customHeight="1">
      <c r="A11" s="5" t="s">
        <v>437</v>
      </c>
      <c r="B11" s="65">
        <v>16.06072840176796</v>
      </c>
      <c r="C11" s="65">
        <v>16.663799926879882</v>
      </c>
      <c r="D11" s="65">
        <v>15.873311127347478</v>
      </c>
    </row>
    <row r="12" spans="1:4" ht="21.75" customHeight="1">
      <c r="A12" s="100" t="s">
        <v>438</v>
      </c>
      <c r="B12" s="101">
        <v>7.5897523780891305</v>
      </c>
      <c r="C12" s="101">
        <v>7.5007664021821601</v>
      </c>
      <c r="D12" s="101">
        <v>7.5495462251068499</v>
      </c>
    </row>
  </sheetData>
  <mergeCells count="1">
    <mergeCell ref="B7:D7"/>
  </mergeCells>
  <pageMargins left="0.511811024" right="0.511811024" top="0.78740157499999996" bottom="0.78740157499999996" header="0.31496062000000002" footer="0.31496062000000002"/>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Planilha56">
    <tabColor theme="5" tint="0.59999389629810485"/>
  </sheetPr>
  <dimension ref="A1:E26"/>
  <sheetViews>
    <sheetView showGridLines="0" zoomScaleNormal="100" workbookViewId="0"/>
  </sheetViews>
  <sheetFormatPr defaultRowHeight="15"/>
  <cols>
    <col min="1" max="1" width="23" style="27" customWidth="1"/>
    <col min="2" max="2" width="11.375" style="27" customWidth="1"/>
    <col min="3" max="3" width="12.875" style="27" customWidth="1"/>
    <col min="4" max="4" width="17.875" style="27" customWidth="1"/>
    <col min="5" max="5" width="14.125" style="27" customWidth="1"/>
    <col min="6" max="6" width="13" style="27" customWidth="1"/>
    <col min="7" max="256" width="9" style="27"/>
    <col min="257" max="257" width="17.125" style="27" customWidth="1"/>
    <col min="258" max="258" width="11.375" style="27" customWidth="1"/>
    <col min="259" max="259" width="12.875" style="27" customWidth="1"/>
    <col min="260" max="260" width="19.125" style="27" customWidth="1"/>
    <col min="261" max="261" width="14.125" style="27" customWidth="1"/>
    <col min="262" max="262" width="12" style="27" customWidth="1"/>
    <col min="263" max="512" width="9" style="27"/>
    <col min="513" max="513" width="17.125" style="27" customWidth="1"/>
    <col min="514" max="514" width="11.375" style="27" customWidth="1"/>
    <col min="515" max="515" width="12.875" style="27" customWidth="1"/>
    <col min="516" max="516" width="19.125" style="27" customWidth="1"/>
    <col min="517" max="517" width="14.125" style="27" customWidth="1"/>
    <col min="518" max="518" width="12" style="27" customWidth="1"/>
    <col min="519" max="768" width="9" style="27"/>
    <col min="769" max="769" width="17.125" style="27" customWidth="1"/>
    <col min="770" max="770" width="11.375" style="27" customWidth="1"/>
    <col min="771" max="771" width="12.875" style="27" customWidth="1"/>
    <col min="772" max="772" width="19.125" style="27" customWidth="1"/>
    <col min="773" max="773" width="14.125" style="27" customWidth="1"/>
    <col min="774" max="774" width="12" style="27" customWidth="1"/>
    <col min="775" max="1024" width="9" style="27"/>
    <col min="1025" max="1025" width="17.125" style="27" customWidth="1"/>
    <col min="1026" max="1026" width="11.375" style="27" customWidth="1"/>
    <col min="1027" max="1027" width="12.875" style="27" customWidth="1"/>
    <col min="1028" max="1028" width="19.125" style="27" customWidth="1"/>
    <col min="1029" max="1029" width="14.125" style="27" customWidth="1"/>
    <col min="1030" max="1030" width="12" style="27" customWidth="1"/>
    <col min="1031" max="1280" width="9" style="27"/>
    <col min="1281" max="1281" width="17.125" style="27" customWidth="1"/>
    <col min="1282" max="1282" width="11.375" style="27" customWidth="1"/>
    <col min="1283" max="1283" width="12.875" style="27" customWidth="1"/>
    <col min="1284" max="1284" width="19.125" style="27" customWidth="1"/>
    <col min="1285" max="1285" width="14.125" style="27" customWidth="1"/>
    <col min="1286" max="1286" width="12" style="27" customWidth="1"/>
    <col min="1287" max="1536" width="9" style="27"/>
    <col min="1537" max="1537" width="17.125" style="27" customWidth="1"/>
    <col min="1538" max="1538" width="11.375" style="27" customWidth="1"/>
    <col min="1539" max="1539" width="12.875" style="27" customWidth="1"/>
    <col min="1540" max="1540" width="19.125" style="27" customWidth="1"/>
    <col min="1541" max="1541" width="14.125" style="27" customWidth="1"/>
    <col min="1542" max="1542" width="12" style="27" customWidth="1"/>
    <col min="1543" max="1792" width="9" style="27"/>
    <col min="1793" max="1793" width="17.125" style="27" customWidth="1"/>
    <col min="1794" max="1794" width="11.375" style="27" customWidth="1"/>
    <col min="1795" max="1795" width="12.875" style="27" customWidth="1"/>
    <col min="1796" max="1796" width="19.125" style="27" customWidth="1"/>
    <col min="1797" max="1797" width="14.125" style="27" customWidth="1"/>
    <col min="1798" max="1798" width="12" style="27" customWidth="1"/>
    <col min="1799" max="2048" width="9" style="27"/>
    <col min="2049" max="2049" width="17.125" style="27" customWidth="1"/>
    <col min="2050" max="2050" width="11.375" style="27" customWidth="1"/>
    <col min="2051" max="2051" width="12.875" style="27" customWidth="1"/>
    <col min="2052" max="2052" width="19.125" style="27" customWidth="1"/>
    <col min="2053" max="2053" width="14.125" style="27" customWidth="1"/>
    <col min="2054" max="2054" width="12" style="27" customWidth="1"/>
    <col min="2055" max="2304" width="9" style="27"/>
    <col min="2305" max="2305" width="17.125" style="27" customWidth="1"/>
    <col min="2306" max="2306" width="11.375" style="27" customWidth="1"/>
    <col min="2307" max="2307" width="12.875" style="27" customWidth="1"/>
    <col min="2308" max="2308" width="19.125" style="27" customWidth="1"/>
    <col min="2309" max="2309" width="14.125" style="27" customWidth="1"/>
    <col min="2310" max="2310" width="12" style="27" customWidth="1"/>
    <col min="2311" max="2560" width="9" style="27"/>
    <col min="2561" max="2561" width="17.125" style="27" customWidth="1"/>
    <col min="2562" max="2562" width="11.375" style="27" customWidth="1"/>
    <col min="2563" max="2563" width="12.875" style="27" customWidth="1"/>
    <col min="2564" max="2564" width="19.125" style="27" customWidth="1"/>
    <col min="2565" max="2565" width="14.125" style="27" customWidth="1"/>
    <col min="2566" max="2566" width="12" style="27" customWidth="1"/>
    <col min="2567" max="2816" width="9" style="27"/>
    <col min="2817" max="2817" width="17.125" style="27" customWidth="1"/>
    <col min="2818" max="2818" width="11.375" style="27" customWidth="1"/>
    <col min="2819" max="2819" width="12.875" style="27" customWidth="1"/>
    <col min="2820" max="2820" width="19.125" style="27" customWidth="1"/>
    <col min="2821" max="2821" width="14.125" style="27" customWidth="1"/>
    <col min="2822" max="2822" width="12" style="27" customWidth="1"/>
    <col min="2823" max="3072" width="9" style="27"/>
    <col min="3073" max="3073" width="17.125" style="27" customWidth="1"/>
    <col min="3074" max="3074" width="11.375" style="27" customWidth="1"/>
    <col min="3075" max="3075" width="12.875" style="27" customWidth="1"/>
    <col min="3076" max="3076" width="19.125" style="27" customWidth="1"/>
    <col min="3077" max="3077" width="14.125" style="27" customWidth="1"/>
    <col min="3078" max="3078" width="12" style="27" customWidth="1"/>
    <col min="3079" max="3328" width="9" style="27"/>
    <col min="3329" max="3329" width="17.125" style="27" customWidth="1"/>
    <col min="3330" max="3330" width="11.375" style="27" customWidth="1"/>
    <col min="3331" max="3331" width="12.875" style="27" customWidth="1"/>
    <col min="3332" max="3332" width="19.125" style="27" customWidth="1"/>
    <col min="3333" max="3333" width="14.125" style="27" customWidth="1"/>
    <col min="3334" max="3334" width="12" style="27" customWidth="1"/>
    <col min="3335" max="3584" width="9" style="27"/>
    <col min="3585" max="3585" width="17.125" style="27" customWidth="1"/>
    <col min="3586" max="3586" width="11.375" style="27" customWidth="1"/>
    <col min="3587" max="3587" width="12.875" style="27" customWidth="1"/>
    <col min="3588" max="3588" width="19.125" style="27" customWidth="1"/>
    <col min="3589" max="3589" width="14.125" style="27" customWidth="1"/>
    <col min="3590" max="3590" width="12" style="27" customWidth="1"/>
    <col min="3591" max="3840" width="9" style="27"/>
    <col min="3841" max="3841" width="17.125" style="27" customWidth="1"/>
    <col min="3842" max="3842" width="11.375" style="27" customWidth="1"/>
    <col min="3843" max="3843" width="12.875" style="27" customWidth="1"/>
    <col min="3844" max="3844" width="19.125" style="27" customWidth="1"/>
    <col min="3845" max="3845" width="14.125" style="27" customWidth="1"/>
    <col min="3846" max="3846" width="12" style="27" customWidth="1"/>
    <col min="3847" max="4096" width="9" style="27"/>
    <col min="4097" max="4097" width="17.125" style="27" customWidth="1"/>
    <col min="4098" max="4098" width="11.375" style="27" customWidth="1"/>
    <col min="4099" max="4099" width="12.875" style="27" customWidth="1"/>
    <col min="4100" max="4100" width="19.125" style="27" customWidth="1"/>
    <col min="4101" max="4101" width="14.125" style="27" customWidth="1"/>
    <col min="4102" max="4102" width="12" style="27" customWidth="1"/>
    <col min="4103" max="4352" width="9" style="27"/>
    <col min="4353" max="4353" width="17.125" style="27" customWidth="1"/>
    <col min="4354" max="4354" width="11.375" style="27" customWidth="1"/>
    <col min="4355" max="4355" width="12.875" style="27" customWidth="1"/>
    <col min="4356" max="4356" width="19.125" style="27" customWidth="1"/>
    <col min="4357" max="4357" width="14.125" style="27" customWidth="1"/>
    <col min="4358" max="4358" width="12" style="27" customWidth="1"/>
    <col min="4359" max="4608" width="9" style="27"/>
    <col min="4609" max="4609" width="17.125" style="27" customWidth="1"/>
    <col min="4610" max="4610" width="11.375" style="27" customWidth="1"/>
    <col min="4611" max="4611" width="12.875" style="27" customWidth="1"/>
    <col min="4612" max="4612" width="19.125" style="27" customWidth="1"/>
    <col min="4613" max="4613" width="14.125" style="27" customWidth="1"/>
    <col min="4614" max="4614" width="12" style="27" customWidth="1"/>
    <col min="4615" max="4864" width="9" style="27"/>
    <col min="4865" max="4865" width="17.125" style="27" customWidth="1"/>
    <col min="4866" max="4866" width="11.375" style="27" customWidth="1"/>
    <col min="4867" max="4867" width="12.875" style="27" customWidth="1"/>
    <col min="4868" max="4868" width="19.125" style="27" customWidth="1"/>
    <col min="4869" max="4869" width="14.125" style="27" customWidth="1"/>
    <col min="4870" max="4870" width="12" style="27" customWidth="1"/>
    <col min="4871" max="5120" width="9" style="27"/>
    <col min="5121" max="5121" width="17.125" style="27" customWidth="1"/>
    <col min="5122" max="5122" width="11.375" style="27" customWidth="1"/>
    <col min="5123" max="5123" width="12.875" style="27" customWidth="1"/>
    <col min="5124" max="5124" width="19.125" style="27" customWidth="1"/>
    <col min="5125" max="5125" width="14.125" style="27" customWidth="1"/>
    <col min="5126" max="5126" width="12" style="27" customWidth="1"/>
    <col min="5127" max="5376" width="9" style="27"/>
    <col min="5377" max="5377" width="17.125" style="27" customWidth="1"/>
    <col min="5378" max="5378" width="11.375" style="27" customWidth="1"/>
    <col min="5379" max="5379" width="12.875" style="27" customWidth="1"/>
    <col min="5380" max="5380" width="19.125" style="27" customWidth="1"/>
    <col min="5381" max="5381" width="14.125" style="27" customWidth="1"/>
    <col min="5382" max="5382" width="12" style="27" customWidth="1"/>
    <col min="5383" max="5632" width="9" style="27"/>
    <col min="5633" max="5633" width="17.125" style="27" customWidth="1"/>
    <col min="5634" max="5634" width="11.375" style="27" customWidth="1"/>
    <col min="5635" max="5635" width="12.875" style="27" customWidth="1"/>
    <col min="5636" max="5636" width="19.125" style="27" customWidth="1"/>
    <col min="5637" max="5637" width="14.125" style="27" customWidth="1"/>
    <col min="5638" max="5638" width="12" style="27" customWidth="1"/>
    <col min="5639" max="5888" width="9" style="27"/>
    <col min="5889" max="5889" width="17.125" style="27" customWidth="1"/>
    <col min="5890" max="5890" width="11.375" style="27" customWidth="1"/>
    <col min="5891" max="5891" width="12.875" style="27" customWidth="1"/>
    <col min="5892" max="5892" width="19.125" style="27" customWidth="1"/>
    <col min="5893" max="5893" width="14.125" style="27" customWidth="1"/>
    <col min="5894" max="5894" width="12" style="27" customWidth="1"/>
    <col min="5895" max="6144" width="9" style="27"/>
    <col min="6145" max="6145" width="17.125" style="27" customWidth="1"/>
    <col min="6146" max="6146" width="11.375" style="27" customWidth="1"/>
    <col min="6147" max="6147" width="12.875" style="27" customWidth="1"/>
    <col min="6148" max="6148" width="19.125" style="27" customWidth="1"/>
    <col min="6149" max="6149" width="14.125" style="27" customWidth="1"/>
    <col min="6150" max="6150" width="12" style="27" customWidth="1"/>
    <col min="6151" max="6400" width="9" style="27"/>
    <col min="6401" max="6401" width="17.125" style="27" customWidth="1"/>
    <col min="6402" max="6402" width="11.375" style="27" customWidth="1"/>
    <col min="6403" max="6403" width="12.875" style="27" customWidth="1"/>
    <col min="6404" max="6404" width="19.125" style="27" customWidth="1"/>
    <col min="6405" max="6405" width="14.125" style="27" customWidth="1"/>
    <col min="6406" max="6406" width="12" style="27" customWidth="1"/>
    <col min="6407" max="6656" width="9" style="27"/>
    <col min="6657" max="6657" width="17.125" style="27" customWidth="1"/>
    <col min="6658" max="6658" width="11.375" style="27" customWidth="1"/>
    <col min="6659" max="6659" width="12.875" style="27" customWidth="1"/>
    <col min="6660" max="6660" width="19.125" style="27" customWidth="1"/>
    <col min="6661" max="6661" width="14.125" style="27" customWidth="1"/>
    <col min="6662" max="6662" width="12" style="27" customWidth="1"/>
    <col min="6663" max="6912" width="9" style="27"/>
    <col min="6913" max="6913" width="17.125" style="27" customWidth="1"/>
    <col min="6914" max="6914" width="11.375" style="27" customWidth="1"/>
    <col min="6915" max="6915" width="12.875" style="27" customWidth="1"/>
    <col min="6916" max="6916" width="19.125" style="27" customWidth="1"/>
    <col min="6917" max="6917" width="14.125" style="27" customWidth="1"/>
    <col min="6918" max="6918" width="12" style="27" customWidth="1"/>
    <col min="6919" max="7168" width="9" style="27"/>
    <col min="7169" max="7169" width="17.125" style="27" customWidth="1"/>
    <col min="7170" max="7170" width="11.375" style="27" customWidth="1"/>
    <col min="7171" max="7171" width="12.875" style="27" customWidth="1"/>
    <col min="7172" max="7172" width="19.125" style="27" customWidth="1"/>
    <col min="7173" max="7173" width="14.125" style="27" customWidth="1"/>
    <col min="7174" max="7174" width="12" style="27" customWidth="1"/>
    <col min="7175" max="7424" width="9" style="27"/>
    <col min="7425" max="7425" width="17.125" style="27" customWidth="1"/>
    <col min="7426" max="7426" width="11.375" style="27" customWidth="1"/>
    <col min="7427" max="7427" width="12.875" style="27" customWidth="1"/>
    <col min="7428" max="7428" width="19.125" style="27" customWidth="1"/>
    <col min="7429" max="7429" width="14.125" style="27" customWidth="1"/>
    <col min="7430" max="7430" width="12" style="27" customWidth="1"/>
    <col min="7431" max="7680" width="9" style="27"/>
    <col min="7681" max="7681" width="17.125" style="27" customWidth="1"/>
    <col min="7682" max="7682" width="11.375" style="27" customWidth="1"/>
    <col min="7683" max="7683" width="12.875" style="27" customWidth="1"/>
    <col min="7684" max="7684" width="19.125" style="27" customWidth="1"/>
    <col min="7685" max="7685" width="14.125" style="27" customWidth="1"/>
    <col min="7686" max="7686" width="12" style="27" customWidth="1"/>
    <col min="7687" max="7936" width="9" style="27"/>
    <col min="7937" max="7937" width="17.125" style="27" customWidth="1"/>
    <col min="7938" max="7938" width="11.375" style="27" customWidth="1"/>
    <col min="7939" max="7939" width="12.875" style="27" customWidth="1"/>
    <col min="7940" max="7940" width="19.125" style="27" customWidth="1"/>
    <col min="7941" max="7941" width="14.125" style="27" customWidth="1"/>
    <col min="7942" max="7942" width="12" style="27" customWidth="1"/>
    <col min="7943" max="8192" width="9" style="27"/>
    <col min="8193" max="8193" width="17.125" style="27" customWidth="1"/>
    <col min="8194" max="8194" width="11.375" style="27" customWidth="1"/>
    <col min="8195" max="8195" width="12.875" style="27" customWidth="1"/>
    <col min="8196" max="8196" width="19.125" style="27" customWidth="1"/>
    <col min="8197" max="8197" width="14.125" style="27" customWidth="1"/>
    <col min="8198" max="8198" width="12" style="27" customWidth="1"/>
    <col min="8199" max="8448" width="9" style="27"/>
    <col min="8449" max="8449" width="17.125" style="27" customWidth="1"/>
    <col min="8450" max="8450" width="11.375" style="27" customWidth="1"/>
    <col min="8451" max="8451" width="12.875" style="27" customWidth="1"/>
    <col min="8452" max="8452" width="19.125" style="27" customWidth="1"/>
    <col min="8453" max="8453" width="14.125" style="27" customWidth="1"/>
    <col min="8454" max="8454" width="12" style="27" customWidth="1"/>
    <col min="8455" max="8704" width="9" style="27"/>
    <col min="8705" max="8705" width="17.125" style="27" customWidth="1"/>
    <col min="8706" max="8706" width="11.375" style="27" customWidth="1"/>
    <col min="8707" max="8707" width="12.875" style="27" customWidth="1"/>
    <col min="8708" max="8708" width="19.125" style="27" customWidth="1"/>
    <col min="8709" max="8709" width="14.125" style="27" customWidth="1"/>
    <col min="8710" max="8710" width="12" style="27" customWidth="1"/>
    <col min="8711" max="8960" width="9" style="27"/>
    <col min="8961" max="8961" width="17.125" style="27" customWidth="1"/>
    <col min="8962" max="8962" width="11.375" style="27" customWidth="1"/>
    <col min="8963" max="8963" width="12.875" style="27" customWidth="1"/>
    <col min="8964" max="8964" width="19.125" style="27" customWidth="1"/>
    <col min="8965" max="8965" width="14.125" style="27" customWidth="1"/>
    <col min="8966" max="8966" width="12" style="27" customWidth="1"/>
    <col min="8967" max="9216" width="9" style="27"/>
    <col min="9217" max="9217" width="17.125" style="27" customWidth="1"/>
    <col min="9218" max="9218" width="11.375" style="27" customWidth="1"/>
    <col min="9219" max="9219" width="12.875" style="27" customWidth="1"/>
    <col min="9220" max="9220" width="19.125" style="27" customWidth="1"/>
    <col min="9221" max="9221" width="14.125" style="27" customWidth="1"/>
    <col min="9222" max="9222" width="12" style="27" customWidth="1"/>
    <col min="9223" max="9472" width="9" style="27"/>
    <col min="9473" max="9473" width="17.125" style="27" customWidth="1"/>
    <col min="9474" max="9474" width="11.375" style="27" customWidth="1"/>
    <col min="9475" max="9475" width="12.875" style="27" customWidth="1"/>
    <col min="9476" max="9476" width="19.125" style="27" customWidth="1"/>
    <col min="9477" max="9477" width="14.125" style="27" customWidth="1"/>
    <col min="9478" max="9478" width="12" style="27" customWidth="1"/>
    <col min="9479" max="9728" width="9" style="27"/>
    <col min="9729" max="9729" width="17.125" style="27" customWidth="1"/>
    <col min="9730" max="9730" width="11.375" style="27" customWidth="1"/>
    <col min="9731" max="9731" width="12.875" style="27" customWidth="1"/>
    <col min="9732" max="9732" width="19.125" style="27" customWidth="1"/>
    <col min="9733" max="9733" width="14.125" style="27" customWidth="1"/>
    <col min="9734" max="9734" width="12" style="27" customWidth="1"/>
    <col min="9735" max="9984" width="9" style="27"/>
    <col min="9985" max="9985" width="17.125" style="27" customWidth="1"/>
    <col min="9986" max="9986" width="11.375" style="27" customWidth="1"/>
    <col min="9987" max="9987" width="12.875" style="27" customWidth="1"/>
    <col min="9988" max="9988" width="19.125" style="27" customWidth="1"/>
    <col min="9989" max="9989" width="14.125" style="27" customWidth="1"/>
    <col min="9990" max="9990" width="12" style="27" customWidth="1"/>
    <col min="9991" max="10240" width="9" style="27"/>
    <col min="10241" max="10241" width="17.125" style="27" customWidth="1"/>
    <col min="10242" max="10242" width="11.375" style="27" customWidth="1"/>
    <col min="10243" max="10243" width="12.875" style="27" customWidth="1"/>
    <col min="10244" max="10244" width="19.125" style="27" customWidth="1"/>
    <col min="10245" max="10245" width="14.125" style="27" customWidth="1"/>
    <col min="10246" max="10246" width="12" style="27" customWidth="1"/>
    <col min="10247" max="10496" width="9" style="27"/>
    <col min="10497" max="10497" width="17.125" style="27" customWidth="1"/>
    <col min="10498" max="10498" width="11.375" style="27" customWidth="1"/>
    <col min="10499" max="10499" width="12.875" style="27" customWidth="1"/>
    <col min="10500" max="10500" width="19.125" style="27" customWidth="1"/>
    <col min="10501" max="10501" width="14.125" style="27" customWidth="1"/>
    <col min="10502" max="10502" width="12" style="27" customWidth="1"/>
    <col min="10503" max="10752" width="9" style="27"/>
    <col min="10753" max="10753" width="17.125" style="27" customWidth="1"/>
    <col min="10754" max="10754" width="11.375" style="27" customWidth="1"/>
    <col min="10755" max="10755" width="12.875" style="27" customWidth="1"/>
    <col min="10756" max="10756" width="19.125" style="27" customWidth="1"/>
    <col min="10757" max="10757" width="14.125" style="27" customWidth="1"/>
    <col min="10758" max="10758" width="12" style="27" customWidth="1"/>
    <col min="10759" max="11008" width="9" style="27"/>
    <col min="11009" max="11009" width="17.125" style="27" customWidth="1"/>
    <col min="11010" max="11010" width="11.375" style="27" customWidth="1"/>
    <col min="11011" max="11011" width="12.875" style="27" customWidth="1"/>
    <col min="11012" max="11012" width="19.125" style="27" customWidth="1"/>
    <col min="11013" max="11013" width="14.125" style="27" customWidth="1"/>
    <col min="11014" max="11014" width="12" style="27" customWidth="1"/>
    <col min="11015" max="11264" width="9" style="27"/>
    <col min="11265" max="11265" width="17.125" style="27" customWidth="1"/>
    <col min="11266" max="11266" width="11.375" style="27" customWidth="1"/>
    <col min="11267" max="11267" width="12.875" style="27" customWidth="1"/>
    <col min="11268" max="11268" width="19.125" style="27" customWidth="1"/>
    <col min="11269" max="11269" width="14.125" style="27" customWidth="1"/>
    <col min="11270" max="11270" width="12" style="27" customWidth="1"/>
    <col min="11271" max="11520" width="9" style="27"/>
    <col min="11521" max="11521" width="17.125" style="27" customWidth="1"/>
    <col min="11522" max="11522" width="11.375" style="27" customWidth="1"/>
    <col min="11523" max="11523" width="12.875" style="27" customWidth="1"/>
    <col min="11524" max="11524" width="19.125" style="27" customWidth="1"/>
    <col min="11525" max="11525" width="14.125" style="27" customWidth="1"/>
    <col min="11526" max="11526" width="12" style="27" customWidth="1"/>
    <col min="11527" max="11776" width="9" style="27"/>
    <col min="11777" max="11777" width="17.125" style="27" customWidth="1"/>
    <col min="11778" max="11778" width="11.375" style="27" customWidth="1"/>
    <col min="11779" max="11779" width="12.875" style="27" customWidth="1"/>
    <col min="11780" max="11780" width="19.125" style="27" customWidth="1"/>
    <col min="11781" max="11781" width="14.125" style="27" customWidth="1"/>
    <col min="11782" max="11782" width="12" style="27" customWidth="1"/>
    <col min="11783" max="12032" width="9" style="27"/>
    <col min="12033" max="12033" width="17.125" style="27" customWidth="1"/>
    <col min="12034" max="12034" width="11.375" style="27" customWidth="1"/>
    <col min="12035" max="12035" width="12.875" style="27" customWidth="1"/>
    <col min="12036" max="12036" width="19.125" style="27" customWidth="1"/>
    <col min="12037" max="12037" width="14.125" style="27" customWidth="1"/>
    <col min="12038" max="12038" width="12" style="27" customWidth="1"/>
    <col min="12039" max="12288" width="9" style="27"/>
    <col min="12289" max="12289" width="17.125" style="27" customWidth="1"/>
    <col min="12290" max="12290" width="11.375" style="27" customWidth="1"/>
    <col min="12291" max="12291" width="12.875" style="27" customWidth="1"/>
    <col min="12292" max="12292" width="19.125" style="27" customWidth="1"/>
    <col min="12293" max="12293" width="14.125" style="27" customWidth="1"/>
    <col min="12294" max="12294" width="12" style="27" customWidth="1"/>
    <col min="12295" max="12544" width="9" style="27"/>
    <col min="12545" max="12545" width="17.125" style="27" customWidth="1"/>
    <col min="12546" max="12546" width="11.375" style="27" customWidth="1"/>
    <col min="12547" max="12547" width="12.875" style="27" customWidth="1"/>
    <col min="12548" max="12548" width="19.125" style="27" customWidth="1"/>
    <col min="12549" max="12549" width="14.125" style="27" customWidth="1"/>
    <col min="12550" max="12550" width="12" style="27" customWidth="1"/>
    <col min="12551" max="12800" width="9" style="27"/>
    <col min="12801" max="12801" width="17.125" style="27" customWidth="1"/>
    <col min="12802" max="12802" width="11.375" style="27" customWidth="1"/>
    <col min="12803" max="12803" width="12.875" style="27" customWidth="1"/>
    <col min="12804" max="12804" width="19.125" style="27" customWidth="1"/>
    <col min="12805" max="12805" width="14.125" style="27" customWidth="1"/>
    <col min="12806" max="12806" width="12" style="27" customWidth="1"/>
    <col min="12807" max="13056" width="9" style="27"/>
    <col min="13057" max="13057" width="17.125" style="27" customWidth="1"/>
    <col min="13058" max="13058" width="11.375" style="27" customWidth="1"/>
    <col min="13059" max="13059" width="12.875" style="27" customWidth="1"/>
    <col min="13060" max="13060" width="19.125" style="27" customWidth="1"/>
    <col min="13061" max="13061" width="14.125" style="27" customWidth="1"/>
    <col min="13062" max="13062" width="12" style="27" customWidth="1"/>
    <col min="13063" max="13312" width="9" style="27"/>
    <col min="13313" max="13313" width="17.125" style="27" customWidth="1"/>
    <col min="13314" max="13314" width="11.375" style="27" customWidth="1"/>
    <col min="13315" max="13315" width="12.875" style="27" customWidth="1"/>
    <col min="13316" max="13316" width="19.125" style="27" customWidth="1"/>
    <col min="13317" max="13317" width="14.125" style="27" customWidth="1"/>
    <col min="13318" max="13318" width="12" style="27" customWidth="1"/>
    <col min="13319" max="13568" width="9" style="27"/>
    <col min="13569" max="13569" width="17.125" style="27" customWidth="1"/>
    <col min="13570" max="13570" width="11.375" style="27" customWidth="1"/>
    <col min="13571" max="13571" width="12.875" style="27" customWidth="1"/>
    <col min="13572" max="13572" width="19.125" style="27" customWidth="1"/>
    <col min="13573" max="13573" width="14.125" style="27" customWidth="1"/>
    <col min="13574" max="13574" width="12" style="27" customWidth="1"/>
    <col min="13575" max="13824" width="9" style="27"/>
    <col min="13825" max="13825" width="17.125" style="27" customWidth="1"/>
    <col min="13826" max="13826" width="11.375" style="27" customWidth="1"/>
    <col min="13827" max="13827" width="12.875" style="27" customWidth="1"/>
    <col min="13828" max="13828" width="19.125" style="27" customWidth="1"/>
    <col min="13829" max="13829" width="14.125" style="27" customWidth="1"/>
    <col min="13830" max="13830" width="12" style="27" customWidth="1"/>
    <col min="13831" max="14080" width="9" style="27"/>
    <col min="14081" max="14081" width="17.125" style="27" customWidth="1"/>
    <col min="14082" max="14082" width="11.375" style="27" customWidth="1"/>
    <col min="14083" max="14083" width="12.875" style="27" customWidth="1"/>
    <col min="14084" max="14084" width="19.125" style="27" customWidth="1"/>
    <col min="14085" max="14085" width="14.125" style="27" customWidth="1"/>
    <col min="14086" max="14086" width="12" style="27" customWidth="1"/>
    <col min="14087" max="14336" width="9" style="27"/>
    <col min="14337" max="14337" width="17.125" style="27" customWidth="1"/>
    <col min="14338" max="14338" width="11.375" style="27" customWidth="1"/>
    <col min="14339" max="14339" width="12.875" style="27" customWidth="1"/>
    <col min="14340" max="14340" width="19.125" style="27" customWidth="1"/>
    <col min="14341" max="14341" width="14.125" style="27" customWidth="1"/>
    <col min="14342" max="14342" width="12" style="27" customWidth="1"/>
    <col min="14343" max="14592" width="9" style="27"/>
    <col min="14593" max="14593" width="17.125" style="27" customWidth="1"/>
    <col min="14594" max="14594" width="11.375" style="27" customWidth="1"/>
    <col min="14595" max="14595" width="12.875" style="27" customWidth="1"/>
    <col min="14596" max="14596" width="19.125" style="27" customWidth="1"/>
    <col min="14597" max="14597" width="14.125" style="27" customWidth="1"/>
    <col min="14598" max="14598" width="12" style="27" customWidth="1"/>
    <col min="14599" max="14848" width="9" style="27"/>
    <col min="14849" max="14849" width="17.125" style="27" customWidth="1"/>
    <col min="14850" max="14850" width="11.375" style="27" customWidth="1"/>
    <col min="14851" max="14851" width="12.875" style="27" customWidth="1"/>
    <col min="14852" max="14852" width="19.125" style="27" customWidth="1"/>
    <col min="14853" max="14853" width="14.125" style="27" customWidth="1"/>
    <col min="14854" max="14854" width="12" style="27" customWidth="1"/>
    <col min="14855" max="15104" width="9" style="27"/>
    <col min="15105" max="15105" width="17.125" style="27" customWidth="1"/>
    <col min="15106" max="15106" width="11.375" style="27" customWidth="1"/>
    <col min="15107" max="15107" width="12.875" style="27" customWidth="1"/>
    <col min="15108" max="15108" width="19.125" style="27" customWidth="1"/>
    <col min="15109" max="15109" width="14.125" style="27" customWidth="1"/>
    <col min="15110" max="15110" width="12" style="27" customWidth="1"/>
    <col min="15111" max="15360" width="9" style="27"/>
    <col min="15361" max="15361" width="17.125" style="27" customWidth="1"/>
    <col min="15362" max="15362" width="11.375" style="27" customWidth="1"/>
    <col min="15363" max="15363" width="12.875" style="27" customWidth="1"/>
    <col min="15364" max="15364" width="19.125" style="27" customWidth="1"/>
    <col min="15365" max="15365" width="14.125" style="27" customWidth="1"/>
    <col min="15366" max="15366" width="12" style="27" customWidth="1"/>
    <col min="15367" max="15616" width="9" style="27"/>
    <col min="15617" max="15617" width="17.125" style="27" customWidth="1"/>
    <col min="15618" max="15618" width="11.375" style="27" customWidth="1"/>
    <col min="15619" max="15619" width="12.875" style="27" customWidth="1"/>
    <col min="15620" max="15620" width="19.125" style="27" customWidth="1"/>
    <col min="15621" max="15621" width="14.125" style="27" customWidth="1"/>
    <col min="15622" max="15622" width="12" style="27" customWidth="1"/>
    <col min="15623" max="15872" width="9" style="27"/>
    <col min="15873" max="15873" width="17.125" style="27" customWidth="1"/>
    <col min="15874" max="15874" width="11.375" style="27" customWidth="1"/>
    <col min="15875" max="15875" width="12.875" style="27" customWidth="1"/>
    <col min="15876" max="15876" width="19.125" style="27" customWidth="1"/>
    <col min="15877" max="15877" width="14.125" style="27" customWidth="1"/>
    <col min="15878" max="15878" width="12" style="27" customWidth="1"/>
    <col min="15879" max="16128" width="9" style="27"/>
    <col min="16129" max="16129" width="17.125" style="27" customWidth="1"/>
    <col min="16130" max="16130" width="11.375" style="27" customWidth="1"/>
    <col min="16131" max="16131" width="12.875" style="27" customWidth="1"/>
    <col min="16132" max="16132" width="19.125" style="27" customWidth="1"/>
    <col min="16133" max="16133" width="14.125" style="27" customWidth="1"/>
    <col min="16134" max="16134" width="12" style="27" customWidth="1"/>
    <col min="16135" max="16384" width="9" style="27"/>
  </cols>
  <sheetData>
    <row r="1" spans="1:5" ht="15.75">
      <c r="A1" s="21" t="s">
        <v>10</v>
      </c>
    </row>
    <row r="3" spans="1:5" ht="15.75">
      <c r="A3" s="17" t="s">
        <v>83</v>
      </c>
    </row>
    <row r="4" spans="1:5">
      <c r="A4" s="27" t="s">
        <v>490</v>
      </c>
    </row>
    <row r="6" spans="1:5" s="483" customFormat="1" ht="45">
      <c r="A6" s="482" t="s">
        <v>491</v>
      </c>
      <c r="B6" s="484" t="s">
        <v>727</v>
      </c>
      <c r="C6" s="57" t="s">
        <v>724</v>
      </c>
      <c r="D6" s="57" t="s">
        <v>725</v>
      </c>
      <c r="E6" s="484" t="s">
        <v>726</v>
      </c>
    </row>
    <row r="8" spans="1:5">
      <c r="A8" s="27" t="s">
        <v>492</v>
      </c>
      <c r="B8" s="58">
        <v>8.0000000000000002E-3</v>
      </c>
      <c r="C8" s="58">
        <v>2.5000000000000001E-2</v>
      </c>
      <c r="D8" s="58">
        <v>1.2E-2</v>
      </c>
      <c r="E8" s="58">
        <v>-0.04</v>
      </c>
    </row>
    <row r="9" spans="1:5">
      <c r="A9" s="27" t="s">
        <v>493</v>
      </c>
      <c r="B9" s="58"/>
      <c r="C9" s="58"/>
      <c r="D9" s="58"/>
      <c r="E9" s="58"/>
    </row>
    <row r="10" spans="1:5">
      <c r="A10" s="27" t="s">
        <v>494</v>
      </c>
      <c r="B10" s="58">
        <v>5.8999999999999997E-2</v>
      </c>
      <c r="C10" s="58">
        <v>5.5E-2</v>
      </c>
      <c r="D10" s="58">
        <v>0.109</v>
      </c>
      <c r="E10" s="58">
        <v>9.1999999999999998E-2</v>
      </c>
    </row>
    <row r="11" spans="1:5">
      <c r="A11" s="27" t="s">
        <v>495</v>
      </c>
      <c r="B11" s="58"/>
      <c r="C11" s="58"/>
      <c r="D11" s="58"/>
      <c r="E11" s="58"/>
    </row>
    <row r="12" spans="1:5">
      <c r="A12" s="27" t="s">
        <v>496</v>
      </c>
      <c r="B12" s="27">
        <v>4.12</v>
      </c>
      <c r="C12" s="27">
        <v>4.0599999999999996</v>
      </c>
      <c r="D12" s="27">
        <v>5.93</v>
      </c>
      <c r="E12" s="27">
        <v>7.69</v>
      </c>
    </row>
    <row r="13" spans="1:5">
      <c r="A13" s="27" t="s">
        <v>497</v>
      </c>
    </row>
    <row r="14" spans="1:5">
      <c r="A14" s="27" t="s">
        <v>498</v>
      </c>
      <c r="B14" s="58">
        <v>4.2999999999999997E-2</v>
      </c>
      <c r="C14" s="58">
        <v>3.5999999999999997E-2</v>
      </c>
      <c r="D14" s="58">
        <v>6.8000000000000005E-2</v>
      </c>
      <c r="E14" s="58">
        <v>0.09</v>
      </c>
    </row>
    <row r="15" spans="1:5">
      <c r="A15" s="27" t="s">
        <v>499</v>
      </c>
      <c r="B15" s="58"/>
      <c r="C15" s="58"/>
      <c r="D15" s="58"/>
      <c r="E15" s="58"/>
    </row>
    <row r="16" spans="1:5">
      <c r="A16" s="27" t="s">
        <v>500</v>
      </c>
      <c r="B16" s="58">
        <v>0.11</v>
      </c>
      <c r="C16" s="58">
        <v>0.11</v>
      </c>
      <c r="D16" s="58">
        <v>0.161</v>
      </c>
      <c r="E16" s="58">
        <v>0.14199999999999999</v>
      </c>
    </row>
    <row r="17" spans="1:5">
      <c r="A17" s="27" t="s">
        <v>501</v>
      </c>
      <c r="B17" s="58"/>
      <c r="C17" s="58"/>
      <c r="D17" s="58"/>
      <c r="E17" s="58"/>
    </row>
    <row r="18" spans="1:5">
      <c r="A18" s="27" t="s">
        <v>502</v>
      </c>
      <c r="B18" s="27">
        <v>231</v>
      </c>
      <c r="C18" s="27">
        <v>231</v>
      </c>
      <c r="D18" s="27">
        <v>684</v>
      </c>
      <c r="E18" s="27">
        <v>696</v>
      </c>
    </row>
    <row r="19" spans="1:5">
      <c r="A19" s="27" t="s">
        <v>503</v>
      </c>
      <c r="B19" s="59"/>
      <c r="C19" s="59"/>
      <c r="D19" s="59"/>
      <c r="E19" s="59"/>
    </row>
    <row r="20" spans="1:5">
      <c r="A20" s="27" t="s">
        <v>504</v>
      </c>
      <c r="B20" s="58">
        <v>1.7999999999999999E-2</v>
      </c>
      <c r="C20" s="58">
        <v>1.9E-2</v>
      </c>
      <c r="D20" s="58">
        <v>2.4E-2</v>
      </c>
      <c r="E20" s="58">
        <v>2.3E-2</v>
      </c>
    </row>
    <row r="21" spans="1:5">
      <c r="A21" s="27" t="s">
        <v>505</v>
      </c>
      <c r="B21" s="58"/>
      <c r="C21" s="58"/>
      <c r="D21" s="58"/>
      <c r="E21" s="58"/>
    </row>
    <row r="23" spans="1:5">
      <c r="A23" s="27" t="s">
        <v>506</v>
      </c>
    </row>
    <row r="24" spans="1:5">
      <c r="A24" s="27" t="s">
        <v>507</v>
      </c>
    </row>
    <row r="25" spans="1:5">
      <c r="A25" s="27" t="s">
        <v>508</v>
      </c>
    </row>
    <row r="26" spans="1:5">
      <c r="A26" s="27" t="s">
        <v>509</v>
      </c>
    </row>
  </sheetData>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3">
    <tabColor theme="9" tint="0.59999389629810485"/>
  </sheetPr>
  <dimension ref="A1:D121"/>
  <sheetViews>
    <sheetView showGridLines="0" zoomScaleNormal="100" workbookViewId="0"/>
  </sheetViews>
  <sheetFormatPr defaultColWidth="9" defaultRowHeight="15"/>
  <cols>
    <col min="1" max="1" width="7.875" style="9" customWidth="1"/>
    <col min="2" max="2" width="17" style="9" customWidth="1"/>
    <col min="3" max="3" width="18.125" style="9" customWidth="1"/>
    <col min="4" max="4" width="17.875" style="9" customWidth="1"/>
    <col min="5" max="5" width="11" style="5" customWidth="1"/>
    <col min="6" max="16384" width="9" style="5"/>
  </cols>
  <sheetData>
    <row r="1" spans="1:4" s="9" customFormat="1" ht="15.75">
      <c r="A1" s="23" t="s">
        <v>10</v>
      </c>
      <c r="B1" s="19"/>
      <c r="C1" s="19"/>
      <c r="D1" s="19"/>
    </row>
    <row r="3" spans="1:4" ht="15.75">
      <c r="A3" s="110" t="s">
        <v>147</v>
      </c>
      <c r="B3" s="5"/>
      <c r="C3" s="5"/>
      <c r="D3" s="5"/>
    </row>
    <row r="4" spans="1:4">
      <c r="A4" s="145" t="s">
        <v>148</v>
      </c>
      <c r="B4" s="5"/>
      <c r="C4" s="5"/>
      <c r="D4" s="5"/>
    </row>
    <row r="5" spans="1:4" ht="15.75">
      <c r="A5" s="4"/>
      <c r="B5" s="4"/>
      <c r="C5" s="4"/>
      <c r="D5" s="4"/>
    </row>
    <row r="6" spans="1:4" ht="15.75">
      <c r="A6" s="216"/>
      <c r="B6" s="217" t="s">
        <v>149</v>
      </c>
      <c r="C6" s="217" t="s">
        <v>149</v>
      </c>
      <c r="D6" s="217" t="s">
        <v>149</v>
      </c>
    </row>
    <row r="7" spans="1:4" ht="110.25">
      <c r="A7" s="216"/>
      <c r="B7" s="218" t="s">
        <v>150</v>
      </c>
      <c r="C7" s="218" t="s">
        <v>712</v>
      </c>
      <c r="D7" s="218" t="s">
        <v>151</v>
      </c>
    </row>
    <row r="8" spans="1:4" ht="15.75">
      <c r="A8" s="219">
        <v>40513</v>
      </c>
      <c r="B8" s="220">
        <v>4.3037716974598341</v>
      </c>
      <c r="C8" s="220">
        <v>2.4654634922963736</v>
      </c>
      <c r="D8" s="220">
        <v>3.946693627850705</v>
      </c>
    </row>
    <row r="9" spans="1:4" ht="15.75">
      <c r="A9" s="221">
        <v>40544</v>
      </c>
      <c r="B9" s="220">
        <v>4.9015185927719465</v>
      </c>
      <c r="C9" s="220">
        <v>2.4798349908276669</v>
      </c>
      <c r="D9" s="220">
        <v>3.9728829546839894</v>
      </c>
    </row>
    <row r="10" spans="1:4" ht="15.75">
      <c r="A10" s="219">
        <v>40575</v>
      </c>
      <c r="B10" s="220">
        <v>4.6907778405511316</v>
      </c>
      <c r="C10" s="220">
        <v>2.5893747917438086</v>
      </c>
      <c r="D10" s="220">
        <v>4.070358645551635</v>
      </c>
    </row>
    <row r="11" spans="1:4" ht="15.75">
      <c r="A11" s="221">
        <v>40603</v>
      </c>
      <c r="B11" s="220">
        <v>4.605730552784518</v>
      </c>
      <c r="C11" s="220">
        <v>2.7895888693067179</v>
      </c>
      <c r="D11" s="220">
        <v>4.0510376733594891</v>
      </c>
    </row>
    <row r="12" spans="1:4" ht="15.75">
      <c r="A12" s="219">
        <v>40634</v>
      </c>
      <c r="B12" s="220">
        <v>4.8827312715609841</v>
      </c>
      <c r="C12" s="220">
        <v>2.6905894510677109</v>
      </c>
      <c r="D12" s="220">
        <v>4.4013287212461432</v>
      </c>
    </row>
    <row r="13" spans="1:4" ht="15.75">
      <c r="A13" s="221">
        <v>40664</v>
      </c>
      <c r="B13" s="220">
        <v>4.8511069284652413</v>
      </c>
      <c r="C13" s="220">
        <v>2.939531645586301</v>
      </c>
      <c r="D13" s="220">
        <v>4.5622999464573315</v>
      </c>
    </row>
    <row r="14" spans="1:4" ht="15.75">
      <c r="A14" s="219">
        <v>40695</v>
      </c>
      <c r="B14" s="220">
        <v>4.8526689516583641</v>
      </c>
      <c r="C14" s="220">
        <v>2.9050874015048054</v>
      </c>
      <c r="D14" s="220">
        <v>4.6398982998187757</v>
      </c>
    </row>
    <row r="15" spans="1:4" ht="15.75">
      <c r="A15" s="221">
        <v>40725</v>
      </c>
      <c r="B15" s="220">
        <v>4.9640031754923024</v>
      </c>
      <c r="C15" s="220">
        <v>2.9101637799374047</v>
      </c>
      <c r="D15" s="220">
        <v>4.5587505555567249</v>
      </c>
    </row>
    <row r="16" spans="1:4" ht="15.75">
      <c r="A16" s="219">
        <v>40756</v>
      </c>
      <c r="B16" s="220">
        <v>5.0411140515838788</v>
      </c>
      <c r="C16" s="220">
        <v>2.985857939966992</v>
      </c>
      <c r="D16" s="220">
        <v>4.6984046846340171</v>
      </c>
    </row>
    <row r="17" spans="1:4" ht="15.75">
      <c r="A17" s="221">
        <v>40787</v>
      </c>
      <c r="B17" s="220">
        <v>5.469646876452849</v>
      </c>
      <c r="C17" s="220">
        <v>3.481894224194384</v>
      </c>
      <c r="D17" s="220">
        <v>5.1701008979017358</v>
      </c>
    </row>
    <row r="18" spans="1:4" ht="15.75">
      <c r="A18" s="219">
        <v>40817</v>
      </c>
      <c r="B18" s="220">
        <v>4.896301728484465</v>
      </c>
      <c r="C18" s="220">
        <v>3.1562912602205109</v>
      </c>
      <c r="D18" s="220">
        <v>4.7411949247345504</v>
      </c>
    </row>
    <row r="19" spans="1:4" ht="15.75">
      <c r="A19" s="221">
        <v>40848</v>
      </c>
      <c r="B19" s="220">
        <v>5.1753979770642324</v>
      </c>
      <c r="C19" s="220">
        <v>3.3332442879898401</v>
      </c>
      <c r="D19" s="220">
        <v>4.9916842973177937</v>
      </c>
    </row>
    <row r="20" spans="1:4" ht="15.75">
      <c r="A20" s="219">
        <v>40878</v>
      </c>
      <c r="B20" s="220">
        <v>5.2503016064577333</v>
      </c>
      <c r="C20" s="220">
        <v>3.350763671089537</v>
      </c>
      <c r="D20" s="220">
        <v>5.2422564564196943</v>
      </c>
    </row>
    <row r="21" spans="1:4" ht="15.75">
      <c r="A21" s="221">
        <v>40909</v>
      </c>
      <c r="B21" s="220">
        <v>4.8702996766312845</v>
      </c>
      <c r="C21" s="220">
        <v>3.1392420527661806</v>
      </c>
      <c r="D21" s="220">
        <v>4.8899722467478046</v>
      </c>
    </row>
    <row r="22" spans="1:4" ht="15.75">
      <c r="A22" s="219">
        <v>40940</v>
      </c>
      <c r="B22" s="220">
        <v>4.6042385639840413</v>
      </c>
      <c r="C22" s="220">
        <v>3.0702873908976169</v>
      </c>
      <c r="D22" s="220">
        <v>5.19587706943397</v>
      </c>
    </row>
    <row r="23" spans="1:4" ht="15.75">
      <c r="A23" s="221">
        <v>40969</v>
      </c>
      <c r="B23" s="220">
        <v>5.0074445137575427</v>
      </c>
      <c r="C23" s="220">
        <v>3.228442480002923</v>
      </c>
      <c r="D23" s="220">
        <v>5.1412462624930066</v>
      </c>
    </row>
    <row r="24" spans="1:4" ht="15.75">
      <c r="A24" s="219">
        <v>41000</v>
      </c>
      <c r="B24" s="220">
        <v>5.0184669479757096</v>
      </c>
      <c r="C24" s="220">
        <v>3.552673859865132</v>
      </c>
      <c r="D24" s="220">
        <v>5.2766295653672826</v>
      </c>
    </row>
    <row r="25" spans="1:4" ht="15.75">
      <c r="A25" s="221">
        <v>41030</v>
      </c>
      <c r="B25" s="220">
        <v>5.3867946860830918</v>
      </c>
      <c r="C25" s="220">
        <v>3.7778813590984424</v>
      </c>
      <c r="D25" s="220">
        <v>5.7003948289412492</v>
      </c>
    </row>
    <row r="26" spans="1:4" ht="15.75">
      <c r="A26" s="219">
        <v>41061</v>
      </c>
      <c r="B26" s="220">
        <v>5.245986085531456</v>
      </c>
      <c r="C26" s="220">
        <v>3.7734964574735455</v>
      </c>
      <c r="D26" s="220">
        <v>5.5613473071279191</v>
      </c>
    </row>
    <row r="27" spans="1:4" ht="15.75">
      <c r="A27" s="221">
        <v>41091</v>
      </c>
      <c r="B27" s="220">
        <v>5.3002607897387044</v>
      </c>
      <c r="C27" s="220">
        <v>3.8527149752170606</v>
      </c>
      <c r="D27" s="220">
        <v>5.5220873400621446</v>
      </c>
    </row>
    <row r="28" spans="1:4" ht="15.75">
      <c r="A28" s="219">
        <v>41122</v>
      </c>
      <c r="B28" s="220">
        <v>5.1605364967025338</v>
      </c>
      <c r="C28" s="220">
        <v>3.8384562949330228</v>
      </c>
      <c r="D28" s="220">
        <v>5.3176672044376758</v>
      </c>
    </row>
    <row r="29" spans="1:4" ht="15.75">
      <c r="A29" s="221">
        <v>41153</v>
      </c>
      <c r="B29" s="220">
        <v>5.1542912297444898</v>
      </c>
      <c r="C29" s="220">
        <v>3.6086049644757971</v>
      </c>
      <c r="D29" s="220">
        <v>5.5268764642473771</v>
      </c>
    </row>
    <row r="30" spans="1:4" ht="15.75">
      <c r="A30" s="219">
        <v>41183</v>
      </c>
      <c r="B30" s="220">
        <v>5.1781548056901672</v>
      </c>
      <c r="C30" s="220">
        <v>3.5414670846210812</v>
      </c>
      <c r="D30" s="220">
        <v>5.8891271503985116</v>
      </c>
    </row>
    <row r="31" spans="1:4" ht="15.75">
      <c r="A31" s="219">
        <v>41214</v>
      </c>
      <c r="B31" s="220">
        <v>5.3431507262760727</v>
      </c>
      <c r="C31" s="220">
        <v>3.6522601305194038</v>
      </c>
      <c r="D31" s="220">
        <v>6.0340575741115812</v>
      </c>
    </row>
    <row r="32" spans="1:4" ht="15.75">
      <c r="A32" s="221">
        <v>41244</v>
      </c>
      <c r="B32" s="220">
        <v>5.1587019529043454</v>
      </c>
      <c r="C32" s="220">
        <v>3.3774390714400608</v>
      </c>
      <c r="D32" s="220">
        <v>5.7947972130292476</v>
      </c>
    </row>
    <row r="33" spans="1:4" ht="15.75">
      <c r="A33" s="219">
        <v>41275</v>
      </c>
      <c r="B33" s="220">
        <v>5.1037234311981106</v>
      </c>
      <c r="C33" s="220">
        <v>3.3267203067411542</v>
      </c>
      <c r="D33" s="220">
        <v>5.8988738236642533</v>
      </c>
    </row>
    <row r="34" spans="1:4" ht="15.75">
      <c r="A34" s="219">
        <v>41306</v>
      </c>
      <c r="B34" s="220">
        <v>5.3996514010772083</v>
      </c>
      <c r="C34" s="220">
        <v>3.2988373053533806</v>
      </c>
      <c r="D34" s="220">
        <v>5.6464397546523424</v>
      </c>
    </row>
    <row r="35" spans="1:4" ht="15.75">
      <c r="A35" s="221">
        <v>41334</v>
      </c>
      <c r="B35" s="220">
        <v>5.5389239398634871</v>
      </c>
      <c r="C35" s="220">
        <v>3.3605920647636691</v>
      </c>
      <c r="D35" s="220">
        <v>5.7795182410924193</v>
      </c>
    </row>
    <row r="36" spans="1:4" ht="15.75">
      <c r="A36" s="219">
        <v>41365</v>
      </c>
      <c r="B36" s="220">
        <v>5.5393412379976272</v>
      </c>
      <c r="C36" s="220">
        <v>3.2768136886349128</v>
      </c>
      <c r="D36" s="220">
        <v>5.8056652130936195</v>
      </c>
    </row>
    <row r="37" spans="1:4" ht="15.75">
      <c r="A37" s="219">
        <v>41395</v>
      </c>
      <c r="B37" s="220">
        <v>5.3230540245454447</v>
      </c>
      <c r="C37" s="220">
        <v>3.4241468812620219</v>
      </c>
      <c r="D37" s="220">
        <v>6.2106328973057154</v>
      </c>
    </row>
    <row r="38" spans="1:4" ht="15.75">
      <c r="A38" s="219">
        <v>41426</v>
      </c>
      <c r="B38" s="220">
        <v>5.162523557640359</v>
      </c>
      <c r="C38" s="220">
        <v>3.4943412166345778</v>
      </c>
      <c r="D38" s="220">
        <v>6.2841404183844247</v>
      </c>
    </row>
    <row r="39" spans="1:4" ht="15.75">
      <c r="A39" s="221">
        <v>41456</v>
      </c>
      <c r="B39" s="220">
        <v>5.2444558839394668</v>
      </c>
      <c r="C39" s="220">
        <v>3.4745268347378513</v>
      </c>
      <c r="D39" s="220">
        <v>6.7102502832942905</v>
      </c>
    </row>
    <row r="40" spans="1:4" ht="15.75">
      <c r="A40" s="219">
        <v>41487</v>
      </c>
      <c r="B40" s="220">
        <v>4.9655723343525571</v>
      </c>
      <c r="C40" s="220">
        <v>3.5118685099098905</v>
      </c>
      <c r="D40" s="220">
        <v>6.8842794406767567</v>
      </c>
    </row>
    <row r="41" spans="1:4" ht="15.75">
      <c r="A41" s="219">
        <v>41518</v>
      </c>
      <c r="B41" s="220">
        <v>4.5389361341372245</v>
      </c>
      <c r="C41" s="220">
        <v>3.3904267714797056</v>
      </c>
      <c r="D41" s="220">
        <v>6.9423645720854372</v>
      </c>
    </row>
    <row r="42" spans="1:4" ht="15.75">
      <c r="A42" s="219">
        <v>41548</v>
      </c>
      <c r="B42" s="220">
        <v>4.5577273146992541</v>
      </c>
      <c r="C42" s="220">
        <v>3.2311186895617774</v>
      </c>
      <c r="D42" s="220">
        <v>6.8033768863704127</v>
      </c>
    </row>
    <row r="43" spans="1:4" ht="15.75">
      <c r="A43" s="221">
        <v>41579</v>
      </c>
      <c r="B43" s="220">
        <v>4.6472337387425791</v>
      </c>
      <c r="C43" s="220">
        <v>3.309805280551223</v>
      </c>
      <c r="D43" s="220">
        <v>6.85967186263664</v>
      </c>
    </row>
    <row r="44" spans="1:4" ht="15.75">
      <c r="A44" s="219">
        <v>41609</v>
      </c>
      <c r="B44" s="220">
        <v>4.5025079774872463</v>
      </c>
      <c r="C44" s="220">
        <v>3.2297554413541798</v>
      </c>
      <c r="D44" s="220">
        <v>6.897197857083766</v>
      </c>
    </row>
    <row r="45" spans="1:4" ht="15.75">
      <c r="A45" s="219">
        <v>41640</v>
      </c>
      <c r="B45" s="220">
        <v>4.9170241664206342</v>
      </c>
      <c r="C45" s="220">
        <v>3.3012379611982632</v>
      </c>
      <c r="D45" s="220">
        <v>6.8789557235290761</v>
      </c>
    </row>
    <row r="46" spans="1:4" ht="15.75">
      <c r="A46" s="221">
        <v>41671</v>
      </c>
      <c r="B46" s="220">
        <v>4.755651377999488</v>
      </c>
      <c r="C46" s="220">
        <v>3.2178528231266585</v>
      </c>
      <c r="D46" s="220">
        <v>6.5894607677872861</v>
      </c>
    </row>
    <row r="47" spans="1:4" ht="15.75">
      <c r="A47" s="219">
        <v>41699</v>
      </c>
      <c r="B47" s="220">
        <v>4.6092280666889351</v>
      </c>
      <c r="C47" s="220">
        <v>3.2081442903283337</v>
      </c>
      <c r="D47" s="220">
        <v>6.8095001960335759</v>
      </c>
    </row>
    <row r="48" spans="1:4" ht="15.75">
      <c r="A48" s="219">
        <v>41730</v>
      </c>
      <c r="B48" s="220">
        <v>4.5264141935044293</v>
      </c>
      <c r="C48" s="220">
        <v>3.2817115198523759</v>
      </c>
      <c r="D48" s="220">
        <v>6.3110919692709366</v>
      </c>
    </row>
    <row r="49" spans="1:4" ht="15.75">
      <c r="A49" s="219">
        <v>41760</v>
      </c>
      <c r="B49" s="220">
        <v>4.5344640121055919</v>
      </c>
      <c r="C49" s="220">
        <v>3.314306063825661</v>
      </c>
      <c r="D49" s="220">
        <v>6.1042965238739093</v>
      </c>
    </row>
    <row r="50" spans="1:4" ht="15.75">
      <c r="A50" s="221">
        <v>41791</v>
      </c>
      <c r="B50" s="220">
        <v>4.5795673786787718</v>
      </c>
      <c r="C50" s="220">
        <v>3.2217952090931834</v>
      </c>
      <c r="D50" s="220">
        <v>6.2057016353003815</v>
      </c>
    </row>
    <row r="51" spans="1:4" ht="15.75">
      <c r="A51" s="219">
        <v>41821</v>
      </c>
      <c r="B51" s="220">
        <v>4.8294598573962224</v>
      </c>
      <c r="C51" s="220">
        <v>3.3611469576268793</v>
      </c>
      <c r="D51" s="220">
        <v>6.2790168022873933</v>
      </c>
    </row>
    <row r="52" spans="1:4" ht="15.75">
      <c r="A52" s="219">
        <v>41852</v>
      </c>
      <c r="B52" s="220">
        <v>4.7541952515481727</v>
      </c>
      <c r="C52" s="220">
        <v>3.2732011832302113</v>
      </c>
      <c r="D52" s="220">
        <v>6.0841758473409113</v>
      </c>
    </row>
    <row r="53" spans="1:4" ht="15.75">
      <c r="A53" s="219">
        <v>41883</v>
      </c>
      <c r="B53" s="220">
        <v>5.1047832454275106</v>
      </c>
      <c r="C53" s="220">
        <v>3.4603034539161657</v>
      </c>
      <c r="D53" s="220">
        <v>6.0827343925893436</v>
      </c>
    </row>
    <row r="54" spans="1:4" ht="15.75">
      <c r="A54" s="221">
        <v>41913</v>
      </c>
      <c r="B54" s="220">
        <v>5.2583050526522079</v>
      </c>
      <c r="C54" s="220">
        <v>3.4666758595915121</v>
      </c>
      <c r="D54" s="220">
        <v>5.9012185332343465</v>
      </c>
    </row>
    <row r="55" spans="1:4" ht="15.75">
      <c r="A55" s="219">
        <v>41944</v>
      </c>
      <c r="B55" s="220">
        <v>5.5980196319398523</v>
      </c>
      <c r="C55" s="220">
        <v>3.5672385855015039</v>
      </c>
      <c r="D55" s="220">
        <v>5.9190245028919195</v>
      </c>
    </row>
    <row r="56" spans="1:4" ht="15.75">
      <c r="A56" s="219">
        <v>41974</v>
      </c>
      <c r="B56" s="220">
        <v>5.6417889147224347</v>
      </c>
      <c r="C56" s="220">
        <v>3.7341177593151165</v>
      </c>
      <c r="D56" s="220">
        <v>6.2255134505341818</v>
      </c>
    </row>
    <row r="57" spans="1:4" ht="15.75">
      <c r="A57" s="219">
        <v>42005</v>
      </c>
      <c r="B57" s="220">
        <v>5.7796811458938429</v>
      </c>
      <c r="C57" s="220">
        <v>3.8276809555706484</v>
      </c>
      <c r="D57" s="220">
        <v>5.9385708426514467</v>
      </c>
    </row>
    <row r="58" spans="1:4" ht="15.75">
      <c r="A58" s="219">
        <v>42036</v>
      </c>
      <c r="B58" s="220">
        <v>6.0437747394662136</v>
      </c>
      <c r="C58" s="220">
        <v>4.1111072027567666</v>
      </c>
      <c r="D58" s="220">
        <v>6.2152644740302323</v>
      </c>
    </row>
    <row r="59" spans="1:4" ht="15.75">
      <c r="A59" s="219">
        <v>42064</v>
      </c>
      <c r="B59" s="220">
        <v>6.3824870756881289</v>
      </c>
      <c r="C59" s="220">
        <v>4.4670717889262619</v>
      </c>
      <c r="D59" s="220">
        <v>6.9588556694648389</v>
      </c>
    </row>
    <row r="60" spans="1:4" ht="15.75">
      <c r="A60" s="219">
        <v>42095</v>
      </c>
      <c r="B60" s="220">
        <v>5.7690002722775322</v>
      </c>
      <c r="C60" s="220">
        <v>4.2154619046645765</v>
      </c>
      <c r="D60" s="220">
        <v>6.8466624607318503</v>
      </c>
    </row>
    <row r="61" spans="1:4" ht="15.75">
      <c r="A61" s="219">
        <v>42125</v>
      </c>
      <c r="B61" s="220">
        <v>5.8888280482411997</v>
      </c>
      <c r="C61" s="220">
        <v>4.4761932115674874</v>
      </c>
      <c r="D61" s="220">
        <v>7.0698841077425927</v>
      </c>
    </row>
    <row r="62" spans="1:4" ht="15.75">
      <c r="A62" s="219">
        <v>42156</v>
      </c>
      <c r="B62" s="220">
        <v>5.9447286107457016</v>
      </c>
      <c r="C62" s="220">
        <v>4.3315537048638832</v>
      </c>
      <c r="D62" s="220">
        <v>6.8747532821213886</v>
      </c>
    </row>
    <row r="63" spans="1:4" ht="15.75">
      <c r="A63" s="219">
        <v>42186</v>
      </c>
      <c r="B63" s="220">
        <v>6.8802729093982702</v>
      </c>
      <c r="C63" s="220">
        <v>4.666981599044961</v>
      </c>
      <c r="D63" s="220">
        <v>6.9339394797297134</v>
      </c>
    </row>
    <row r="64" spans="1:4" ht="15.75">
      <c r="A64" s="219">
        <v>42217</v>
      </c>
      <c r="B64" s="220">
        <v>7.2378443529784953</v>
      </c>
      <c r="C64" s="220">
        <v>5.0214969401667231</v>
      </c>
      <c r="D64" s="220">
        <v>7.2200574985828716</v>
      </c>
    </row>
    <row r="65" spans="1:4" ht="15.75">
      <c r="A65" s="219">
        <v>42248</v>
      </c>
      <c r="B65" s="220">
        <v>7.3792025409489259</v>
      </c>
      <c r="C65" s="220">
        <v>5.1651779550728403</v>
      </c>
      <c r="D65" s="220">
        <v>9.6956800781829848</v>
      </c>
    </row>
    <row r="66" spans="1:4" ht="15.75">
      <c r="A66" s="219">
        <v>42278</v>
      </c>
      <c r="B66" s="220">
        <v>7.1588930360080765</v>
      </c>
      <c r="C66" s="220">
        <v>5.0311306226505028</v>
      </c>
      <c r="D66" s="220">
        <v>9.2443127468301487</v>
      </c>
    </row>
    <row r="67" spans="1:4" ht="15.75">
      <c r="A67" s="219">
        <v>42309</v>
      </c>
      <c r="B67" s="220">
        <v>6.8510569528686212</v>
      </c>
      <c r="C67" s="220">
        <v>4.9532653031507055</v>
      </c>
      <c r="D67" s="220">
        <v>8.943923612053565</v>
      </c>
    </row>
    <row r="68" spans="1:4" ht="15.75">
      <c r="A68" s="219">
        <v>42339</v>
      </c>
      <c r="B68" s="220">
        <v>6.6702339805425757</v>
      </c>
      <c r="C68" s="220">
        <v>4.9127476142146991</v>
      </c>
      <c r="D68" s="220">
        <v>8.2956197233775928</v>
      </c>
    </row>
    <row r="69" spans="1:4" ht="15.75">
      <c r="A69" s="219">
        <v>42370</v>
      </c>
      <c r="B69" s="220">
        <v>6.9344439682327019</v>
      </c>
      <c r="C69" s="220">
        <v>5.0394604854088794</v>
      </c>
      <c r="D69" s="220">
        <v>8.0918724508837521</v>
      </c>
    </row>
    <row r="70" spans="1:4" ht="15.75">
      <c r="A70" s="219">
        <v>42401</v>
      </c>
      <c r="B70" s="220">
        <v>7.1157380123436988</v>
      </c>
      <c r="C70" s="220">
        <v>4.9781888844352657</v>
      </c>
      <c r="D70" s="220">
        <v>7.458141137913457</v>
      </c>
    </row>
    <row r="71" spans="1:4" ht="15.75">
      <c r="A71" s="219">
        <v>42430</v>
      </c>
      <c r="B71" s="220">
        <v>6.2550867651315887</v>
      </c>
      <c r="C71" s="220">
        <v>4.5031157793852135</v>
      </c>
      <c r="D71" s="220">
        <v>7.0990023956683936</v>
      </c>
    </row>
    <row r="72" spans="1:4" ht="15.75">
      <c r="A72" s="219">
        <v>42461</v>
      </c>
      <c r="B72" s="220">
        <v>5.9168975238016976</v>
      </c>
      <c r="C72" s="220">
        <v>4.2408390471984765</v>
      </c>
      <c r="D72" s="220">
        <v>8.8235585433615249</v>
      </c>
    </row>
    <row r="73" spans="1:4" ht="15.75">
      <c r="A73" s="219">
        <v>42491</v>
      </c>
      <c r="B73" s="220">
        <v>7.9796886177094013</v>
      </c>
      <c r="C73" s="220">
        <v>2.8697885592296681</v>
      </c>
      <c r="D73" s="220">
        <v>8.4429689331557576</v>
      </c>
    </row>
    <row r="74" spans="1:4" ht="15.75">
      <c r="A74" s="219">
        <v>42522</v>
      </c>
      <c r="B74" s="220">
        <v>7.6082300192680226</v>
      </c>
      <c r="C74" s="220">
        <v>2.7714443751263298</v>
      </c>
      <c r="D74" s="220">
        <v>7.9248849243199793</v>
      </c>
    </row>
    <row r="75" spans="1:4" ht="15.75">
      <c r="A75" s="219">
        <v>42552</v>
      </c>
      <c r="B75" s="220">
        <v>7.341249944181631</v>
      </c>
      <c r="C75" s="220">
        <v>2.6129206467308417</v>
      </c>
      <c r="D75" s="220">
        <v>7.284265217490808</v>
      </c>
    </row>
    <row r="76" spans="1:4" ht="15.75">
      <c r="A76" s="219">
        <v>42583</v>
      </c>
      <c r="B76" s="220">
        <v>7.4424936641555961</v>
      </c>
      <c r="C76" s="220">
        <v>2.5654809634203506</v>
      </c>
      <c r="D76" s="220">
        <v>7.0169588662029669</v>
      </c>
    </row>
    <row r="77" spans="1:4" ht="15.75">
      <c r="A77" s="219">
        <v>42614</v>
      </c>
      <c r="B77" s="220">
        <v>7.7615524059685566</v>
      </c>
      <c r="C77" s="220">
        <v>2.5002429568265003</v>
      </c>
      <c r="D77" s="220">
        <v>6.8831726755451488</v>
      </c>
    </row>
    <row r="78" spans="1:4" ht="15.75">
      <c r="A78" s="219">
        <v>42644</v>
      </c>
      <c r="B78" s="220">
        <v>7.1443253910816944</v>
      </c>
      <c r="C78" s="220">
        <v>2.4542224524722167</v>
      </c>
      <c r="D78" s="220">
        <v>5.9984927316342693</v>
      </c>
    </row>
    <row r="79" spans="1:4" ht="15.75">
      <c r="A79" s="219">
        <v>42675</v>
      </c>
      <c r="B79" s="220">
        <v>7.4325079109242838</v>
      </c>
      <c r="C79" s="220">
        <v>2.5681577864895226</v>
      </c>
      <c r="D79" s="220">
        <v>6.0498889556972948</v>
      </c>
    </row>
    <row r="80" spans="1:4" ht="15.75">
      <c r="A80" s="219">
        <v>42705</v>
      </c>
      <c r="B80" s="220">
        <v>7.1298192229190533</v>
      </c>
      <c r="C80" s="220">
        <v>2.4607590497201839</v>
      </c>
      <c r="D80" s="220">
        <v>5.9008333539579603</v>
      </c>
    </row>
    <row r="81" spans="1:4" ht="15.75">
      <c r="A81" s="219">
        <v>42736</v>
      </c>
      <c r="B81" s="220">
        <v>6.6611763682082605</v>
      </c>
      <c r="C81" s="220">
        <v>2.342669265123813</v>
      </c>
      <c r="D81" s="220">
        <v>5.8229494599061171</v>
      </c>
    </row>
    <row r="82" spans="1:4" ht="15.75">
      <c r="A82" s="219">
        <v>42767</v>
      </c>
      <c r="B82" s="220">
        <v>6.8501094480116445</v>
      </c>
      <c r="C82" s="220">
        <v>2.3894685380691261</v>
      </c>
      <c r="D82" s="220">
        <v>5.7045403760240809</v>
      </c>
    </row>
    <row r="83" spans="1:4" ht="15.75">
      <c r="A83" s="219">
        <v>42795</v>
      </c>
      <c r="B83" s="220">
        <v>6.7629116666616946</v>
      </c>
      <c r="C83" s="220">
        <v>2.5195221198906705</v>
      </c>
      <c r="D83" s="220">
        <v>5.7030914289945622</v>
      </c>
    </row>
    <row r="84" spans="1:4" ht="15.75">
      <c r="A84" s="219">
        <v>42826</v>
      </c>
      <c r="B84" s="220">
        <v>6.7284646774694101</v>
      </c>
      <c r="C84" s="220">
        <v>2.4429845771743306</v>
      </c>
      <c r="D84" s="220">
        <v>5.825036055692081</v>
      </c>
    </row>
    <row r="85" spans="1:4" ht="15.75">
      <c r="A85" s="219">
        <v>42856</v>
      </c>
      <c r="B85" s="220">
        <v>6.7466814268960427</v>
      </c>
      <c r="C85" s="220">
        <v>2.459940682612527</v>
      </c>
      <c r="D85" s="220">
        <v>6.0288304595779376</v>
      </c>
    </row>
    <row r="86" spans="1:4" ht="15.75">
      <c r="A86" s="219">
        <v>42887</v>
      </c>
      <c r="B86" s="220">
        <v>6.9740571975267924</v>
      </c>
      <c r="C86" s="220">
        <v>2.5351704854090742</v>
      </c>
      <c r="D86" s="220">
        <v>5.8867135653479767</v>
      </c>
    </row>
    <row r="87" spans="1:4" ht="15.75">
      <c r="A87" s="219">
        <v>42917</v>
      </c>
      <c r="B87" s="220">
        <v>6.940796225003794</v>
      </c>
      <c r="C87" s="220">
        <v>2.4445086737755006</v>
      </c>
      <c r="D87" s="220">
        <v>5.3853613012026429</v>
      </c>
    </row>
    <row r="88" spans="1:4" ht="15.75">
      <c r="A88" s="219">
        <v>42948</v>
      </c>
      <c r="B88" s="220">
        <v>6.974136840225384</v>
      </c>
      <c r="C88" s="220">
        <v>2.4371191091722726</v>
      </c>
      <c r="D88" s="220">
        <v>5.6184518588198733</v>
      </c>
    </row>
    <row r="89" spans="1:4" ht="15.75">
      <c r="A89" s="219">
        <v>42979</v>
      </c>
      <c r="B89" s="220">
        <v>7.2321168734774925</v>
      </c>
      <c r="C89" s="220">
        <v>2.4410422451650478</v>
      </c>
      <c r="D89" s="220">
        <v>5.4742720459679433</v>
      </c>
    </row>
    <row r="90" spans="1:4" ht="15.75">
      <c r="A90" s="219">
        <v>43009</v>
      </c>
      <c r="B90" s="220">
        <v>7.2715342149678088</v>
      </c>
      <c r="C90" s="220">
        <v>2.5066909149055383</v>
      </c>
      <c r="D90" s="220">
        <v>5.7598781981122826</v>
      </c>
    </row>
    <row r="91" spans="1:4" ht="15.75">
      <c r="A91" s="219">
        <v>43040</v>
      </c>
      <c r="B91" s="220">
        <v>7.2781431312481795</v>
      </c>
      <c r="C91" s="220">
        <v>2.4722660333282986</v>
      </c>
      <c r="D91" s="220">
        <v>5.7309917347095816</v>
      </c>
    </row>
    <row r="92" spans="1:4" ht="15.75">
      <c r="A92" s="219">
        <v>43070</v>
      </c>
      <c r="B92" s="220">
        <v>6.9461736614324128</v>
      </c>
      <c r="C92" s="220">
        <v>2.5456128671871388</v>
      </c>
      <c r="D92" s="220">
        <v>6.0254460755962969</v>
      </c>
    </row>
    <row r="93" spans="1:4" ht="15.75">
      <c r="A93" s="219">
        <v>43101</v>
      </c>
      <c r="B93" s="220">
        <v>6.5619485459833333</v>
      </c>
      <c r="C93" s="220">
        <v>2.4722842463172698</v>
      </c>
      <c r="D93" s="220">
        <v>6.0292431276718714</v>
      </c>
    </row>
    <row r="94" spans="1:4" ht="15.75">
      <c r="A94" s="219">
        <v>43132</v>
      </c>
      <c r="B94" s="220">
        <v>6.7840999300822862</v>
      </c>
      <c r="C94" s="220">
        <v>2.6148181694869121</v>
      </c>
      <c r="D94" s="220">
        <v>6.0361269703762357</v>
      </c>
    </row>
    <row r="95" spans="1:4" ht="15.75">
      <c r="A95" s="219">
        <v>43160</v>
      </c>
      <c r="B95" s="220">
        <v>7.571014261370804</v>
      </c>
      <c r="C95" s="220">
        <v>2.6353195481797109</v>
      </c>
      <c r="D95" s="220">
        <v>5.9582120858082126</v>
      </c>
    </row>
    <row r="96" spans="1:4" ht="15.75">
      <c r="A96" s="219">
        <v>43191</v>
      </c>
      <c r="B96" s="220">
        <v>7.5107063006413304</v>
      </c>
      <c r="C96" s="220">
        <v>2.9287738254850182</v>
      </c>
      <c r="D96" s="220">
        <v>6.2653544293048329</v>
      </c>
    </row>
    <row r="97" spans="1:4" ht="15.75">
      <c r="A97" s="219">
        <v>43221</v>
      </c>
      <c r="B97" s="220">
        <v>7.8724053204826534</v>
      </c>
      <c r="C97" s="220">
        <v>3.1953158645851478</v>
      </c>
      <c r="D97" s="220">
        <v>6.2142785319601597</v>
      </c>
    </row>
    <row r="98" spans="1:4" ht="15.75">
      <c r="A98" s="219">
        <v>43252</v>
      </c>
      <c r="B98" s="220">
        <v>7.5234033654353256</v>
      </c>
      <c r="C98" s="220">
        <v>3.1955524141638749</v>
      </c>
      <c r="D98" s="220">
        <v>6.4214372212956938</v>
      </c>
    </row>
    <row r="99" spans="1:4" ht="15.75">
      <c r="A99" s="219">
        <v>43282</v>
      </c>
      <c r="B99" s="220">
        <v>7.1207336636151073</v>
      </c>
      <c r="C99" s="220">
        <v>2.9772658588523355</v>
      </c>
      <c r="D99" s="220">
        <v>6.607820783320852</v>
      </c>
    </row>
    <row r="100" spans="1:4" ht="15.75">
      <c r="A100" s="219">
        <v>43313</v>
      </c>
      <c r="B100" s="220">
        <v>7.7498055674715749</v>
      </c>
      <c r="C100" s="220">
        <v>3.3850339069548125</v>
      </c>
      <c r="D100" s="220">
        <v>6.9198495709262451</v>
      </c>
    </row>
    <row r="101" spans="1:4" ht="15.75">
      <c r="A101" s="219">
        <v>43344</v>
      </c>
      <c r="B101" s="220">
        <v>7.8641881944159744</v>
      </c>
      <c r="C101" s="220">
        <v>3.2536541699309987</v>
      </c>
      <c r="D101" s="220">
        <v>6.5992106979575249</v>
      </c>
    </row>
    <row r="102" spans="1:4" ht="15.75">
      <c r="A102" s="219">
        <v>43374</v>
      </c>
      <c r="B102" s="220">
        <v>7.3321264548030509</v>
      </c>
      <c r="C102" s="220">
        <v>3.1036645590504013</v>
      </c>
      <c r="D102" s="220">
        <v>5.9141721417837712</v>
      </c>
    </row>
    <row r="103" spans="1:4" ht="15.75">
      <c r="A103" s="219">
        <v>43405</v>
      </c>
      <c r="B103" s="220">
        <v>7.9270765540565726</v>
      </c>
      <c r="C103" s="220">
        <v>3.1138316807385578</v>
      </c>
      <c r="D103" s="220">
        <v>6.1036861554628574</v>
      </c>
    </row>
    <row r="104" spans="1:4" ht="15.75">
      <c r="A104" s="219">
        <v>43435</v>
      </c>
      <c r="B104" s="220">
        <v>7.7834666952139679</v>
      </c>
      <c r="C104" s="220">
        <v>3.0712669933855268</v>
      </c>
      <c r="D104" s="220">
        <v>6.2808552553151653</v>
      </c>
    </row>
    <row r="105" spans="1:4" ht="15.75">
      <c r="A105" s="219">
        <v>43466</v>
      </c>
      <c r="B105" s="220">
        <v>7.8638616262774477</v>
      </c>
      <c r="C105" s="220">
        <v>2.912343375271389</v>
      </c>
      <c r="D105" s="220">
        <v>6.1828531624072331</v>
      </c>
    </row>
    <row r="106" spans="1:4" ht="15.75">
      <c r="A106" s="219">
        <v>43497</v>
      </c>
      <c r="B106" s="220">
        <v>8.0518177696591078</v>
      </c>
      <c r="C106" s="220">
        <v>2.9998577343041983</v>
      </c>
      <c r="D106" s="220">
        <v>6.1567071510833546</v>
      </c>
    </row>
    <row r="107" spans="1:4" ht="15.75">
      <c r="A107" s="219">
        <v>43525</v>
      </c>
      <c r="B107" s="220">
        <v>8.5433257608952626</v>
      </c>
      <c r="C107" s="220">
        <v>3.0720770108702133</v>
      </c>
      <c r="D107" s="220">
        <v>6.0914911491980304</v>
      </c>
    </row>
    <row r="108" spans="1:4" ht="15.75">
      <c r="A108" s="219">
        <v>43556</v>
      </c>
      <c r="B108" s="220">
        <v>8.4385152045998328</v>
      </c>
      <c r="C108" s="220">
        <v>3.0496911909303126</v>
      </c>
      <c r="D108" s="220">
        <v>6.1938618707822322</v>
      </c>
    </row>
    <row r="109" spans="1:4" ht="15.75">
      <c r="A109" s="219">
        <v>43586</v>
      </c>
      <c r="B109" s="220">
        <v>8.4507264914565248</v>
      </c>
      <c r="C109" s="220">
        <v>3.144710740580309</v>
      </c>
      <c r="D109" s="220">
        <v>5.9296409395739431</v>
      </c>
    </row>
    <row r="110" spans="1:4" ht="15.75">
      <c r="A110" s="219">
        <v>43617</v>
      </c>
      <c r="B110" s="220">
        <v>8.6113967782018221</v>
      </c>
      <c r="C110" s="220">
        <v>3.0684183480831115</v>
      </c>
      <c r="D110" s="220">
        <v>6.0652869489503036</v>
      </c>
    </row>
    <row r="111" spans="1:4" ht="15.75">
      <c r="A111" s="219">
        <v>43647</v>
      </c>
      <c r="B111" s="220">
        <v>8.6</v>
      </c>
      <c r="C111" s="220">
        <v>2.9</v>
      </c>
      <c r="D111" s="220">
        <v>6.1</v>
      </c>
    </row>
    <row r="112" spans="1:4" ht="15.75">
      <c r="A112" s="219">
        <v>43678</v>
      </c>
      <c r="B112" s="220">
        <v>9.5</v>
      </c>
      <c r="C112" s="220">
        <v>3.2</v>
      </c>
      <c r="D112" s="220">
        <v>6.3</v>
      </c>
    </row>
    <row r="113" spans="1:4" ht="15.75">
      <c r="A113" s="219">
        <v>43709</v>
      </c>
      <c r="B113" s="220">
        <v>9.6</v>
      </c>
      <c r="C113" s="220">
        <v>3.2</v>
      </c>
      <c r="D113" s="220">
        <v>6.2</v>
      </c>
    </row>
    <row r="114" spans="1:4" ht="15.75">
      <c r="A114" s="219">
        <v>43739</v>
      </c>
      <c r="B114" s="220">
        <v>9.6999999999999993</v>
      </c>
      <c r="C114" s="220">
        <v>3</v>
      </c>
      <c r="D114" s="220">
        <v>6.1</v>
      </c>
    </row>
    <row r="115" spans="1:4" ht="15.75">
      <c r="A115" s="219">
        <v>43770</v>
      </c>
      <c r="B115" s="220">
        <v>9.9</v>
      </c>
      <c r="C115" s="220">
        <v>3.1</v>
      </c>
      <c r="D115" s="220">
        <v>6</v>
      </c>
    </row>
    <row r="116" spans="1:4" ht="15.75">
      <c r="A116" s="219">
        <v>43800</v>
      </c>
      <c r="B116" s="220">
        <v>8.9</v>
      </c>
      <c r="C116" s="220">
        <v>2.9</v>
      </c>
      <c r="D116" s="220">
        <v>5.9</v>
      </c>
    </row>
    <row r="117" spans="1:4" ht="15.75">
      <c r="A117" s="219"/>
      <c r="B117" s="220"/>
      <c r="C117" s="220"/>
      <c r="D117" s="220"/>
    </row>
    <row r="118" spans="1:4" s="222" customFormat="1" ht="57" customHeight="1">
      <c r="A118" s="485" t="s">
        <v>152</v>
      </c>
      <c r="B118" s="485"/>
      <c r="C118" s="485"/>
      <c r="D118" s="485"/>
    </row>
    <row r="119" spans="1:4" s="222" customFormat="1" ht="57" customHeight="1">
      <c r="A119" s="485" t="s">
        <v>153</v>
      </c>
      <c r="B119" s="485"/>
      <c r="C119" s="485"/>
      <c r="D119" s="485"/>
    </row>
    <row r="120" spans="1:4" s="222" customFormat="1" ht="54.75" customHeight="1">
      <c r="A120" s="485" t="s">
        <v>154</v>
      </c>
      <c r="B120" s="485"/>
      <c r="C120" s="485"/>
      <c r="D120" s="485"/>
    </row>
    <row r="121" spans="1:4" s="222" customFormat="1" ht="69" customHeight="1">
      <c r="A121" s="485" t="s">
        <v>155</v>
      </c>
      <c r="B121" s="485"/>
      <c r="C121" s="485"/>
      <c r="D121" s="485"/>
    </row>
  </sheetData>
  <mergeCells count="4">
    <mergeCell ref="A118:D118"/>
    <mergeCell ref="A119:D119"/>
    <mergeCell ref="A120:D120"/>
    <mergeCell ref="A121:D121"/>
  </mergeCells>
  <pageMargins left="0.511811024" right="0.511811024" top="0.78740157499999996" bottom="0.78740157499999996" header="0.31496062000000002" footer="0.31496062000000002"/>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Planilha57">
    <tabColor theme="5" tint="0.59999389629810485"/>
  </sheetPr>
  <dimension ref="A1:F22"/>
  <sheetViews>
    <sheetView showGridLines="0" workbookViewId="0"/>
  </sheetViews>
  <sheetFormatPr defaultColWidth="16.125" defaultRowHeight="15"/>
  <cols>
    <col min="1" max="1" width="14.5" style="5" customWidth="1"/>
    <col min="2" max="16384" width="16.125" style="5"/>
  </cols>
  <sheetData>
    <row r="1" spans="1:6" ht="15.75">
      <c r="A1" s="21" t="s">
        <v>10</v>
      </c>
    </row>
    <row r="3" spans="1:6" ht="15.75">
      <c r="A3" s="519" t="s">
        <v>510</v>
      </c>
      <c r="B3" s="519"/>
      <c r="C3" s="519"/>
      <c r="D3" s="519"/>
      <c r="E3" s="519"/>
      <c r="F3" s="519"/>
    </row>
    <row r="4" spans="1:6">
      <c r="A4" s="5" t="s">
        <v>148</v>
      </c>
    </row>
    <row r="6" spans="1:6">
      <c r="B6" s="511" t="s">
        <v>149</v>
      </c>
      <c r="C6" s="511"/>
      <c r="D6" s="511"/>
      <c r="E6" s="511"/>
    </row>
    <row r="7" spans="1:6" ht="60">
      <c r="B7" s="60" t="s">
        <v>511</v>
      </c>
      <c r="C7" s="60" t="s">
        <v>512</v>
      </c>
      <c r="D7" s="60" t="s">
        <v>513</v>
      </c>
      <c r="E7" s="60" t="s">
        <v>514</v>
      </c>
    </row>
    <row r="8" spans="1:6">
      <c r="A8" s="61">
        <v>43800</v>
      </c>
      <c r="B8" s="62">
        <v>7.3</v>
      </c>
      <c r="C8" s="62">
        <v>7.3</v>
      </c>
      <c r="D8" s="62">
        <v>6.05</v>
      </c>
      <c r="E8" s="62">
        <v>7.3</v>
      </c>
    </row>
    <row r="9" spans="1:6">
      <c r="A9" s="61">
        <v>43891</v>
      </c>
      <c r="B9" s="62">
        <v>6.71</v>
      </c>
      <c r="C9" s="62">
        <v>6.99</v>
      </c>
      <c r="D9" s="62">
        <v>6.05</v>
      </c>
      <c r="E9" s="62">
        <v>6.67</v>
      </c>
    </row>
    <row r="10" spans="1:6">
      <c r="A10" s="61">
        <v>43983</v>
      </c>
      <c r="B10" s="62">
        <v>6.43</v>
      </c>
      <c r="C10" s="62">
        <v>7.48</v>
      </c>
      <c r="D10" s="62">
        <v>6.05</v>
      </c>
      <c r="E10" s="62">
        <v>6.33</v>
      </c>
    </row>
    <row r="11" spans="1:6">
      <c r="A11" s="61">
        <v>44075</v>
      </c>
      <c r="B11" s="62">
        <v>6.22</v>
      </c>
      <c r="C11" s="62">
        <v>7.79</v>
      </c>
      <c r="D11" s="62">
        <v>6.05</v>
      </c>
      <c r="E11" s="62">
        <v>6.06</v>
      </c>
    </row>
    <row r="12" spans="1:6">
      <c r="A12" s="61">
        <v>44166</v>
      </c>
      <c r="B12" s="62">
        <v>6.11</v>
      </c>
      <c r="C12" s="62">
        <v>8.1</v>
      </c>
      <c r="D12" s="62">
        <v>6.05</v>
      </c>
      <c r="E12" s="62">
        <v>5.97</v>
      </c>
    </row>
    <row r="13" spans="1:6">
      <c r="A13" s="61">
        <v>44256</v>
      </c>
      <c r="B13" s="62">
        <v>6.08</v>
      </c>
      <c r="C13" s="62">
        <v>8.36</v>
      </c>
      <c r="D13" s="62">
        <v>6.05</v>
      </c>
      <c r="E13" s="62">
        <v>6.01</v>
      </c>
    </row>
    <row r="14" spans="1:6">
      <c r="A14" s="61">
        <v>44348</v>
      </c>
      <c r="B14" s="62">
        <v>6.1</v>
      </c>
      <c r="C14" s="62">
        <v>8.51</v>
      </c>
      <c r="D14" s="62">
        <v>6.05</v>
      </c>
      <c r="E14" s="62">
        <v>5.53</v>
      </c>
    </row>
    <row r="15" spans="1:6">
      <c r="A15" s="61">
        <v>44440</v>
      </c>
      <c r="B15" s="62">
        <v>6.11</v>
      </c>
      <c r="C15" s="62">
        <v>8.6</v>
      </c>
      <c r="D15" s="62">
        <v>6.05</v>
      </c>
      <c r="E15" s="62">
        <v>5.14</v>
      </c>
    </row>
    <row r="16" spans="1:6">
      <c r="A16" s="61">
        <v>44531</v>
      </c>
      <c r="B16" s="62">
        <v>6.15</v>
      </c>
      <c r="C16" s="62">
        <v>8.49</v>
      </c>
      <c r="D16" s="62">
        <v>6.05</v>
      </c>
      <c r="E16" s="62">
        <v>5.12</v>
      </c>
    </row>
    <row r="17" spans="1:5">
      <c r="A17" s="61">
        <v>44621</v>
      </c>
      <c r="B17" s="62">
        <v>6.2</v>
      </c>
      <c r="C17" s="62">
        <v>8.1300000000000008</v>
      </c>
      <c r="D17" s="62">
        <v>6.05</v>
      </c>
      <c r="E17" s="62">
        <v>5.4</v>
      </c>
    </row>
    <row r="18" spans="1:5">
      <c r="A18" s="61">
        <v>44713</v>
      </c>
      <c r="B18" s="62">
        <v>6.27</v>
      </c>
      <c r="C18" s="62">
        <v>7.98</v>
      </c>
      <c r="D18" s="62">
        <v>6.05</v>
      </c>
      <c r="E18" s="62">
        <v>5.61</v>
      </c>
    </row>
    <row r="19" spans="1:5">
      <c r="A19" s="61">
        <v>44805</v>
      </c>
      <c r="B19" s="62">
        <v>6.24</v>
      </c>
      <c r="C19" s="62">
        <v>7.72</v>
      </c>
      <c r="D19" s="62">
        <v>6.05</v>
      </c>
      <c r="E19" s="62">
        <v>5.69</v>
      </c>
    </row>
    <row r="20" spans="1:5">
      <c r="A20" s="61">
        <v>44896</v>
      </c>
      <c r="B20" s="62">
        <v>6.25</v>
      </c>
      <c r="C20" s="62">
        <v>7.52</v>
      </c>
      <c r="D20" s="62">
        <v>6.05</v>
      </c>
      <c r="E20" s="62">
        <v>5.76</v>
      </c>
    </row>
    <row r="22" spans="1:5">
      <c r="A22" s="5" t="s">
        <v>515</v>
      </c>
    </row>
  </sheetData>
  <mergeCells count="2">
    <mergeCell ref="B6:E6"/>
    <mergeCell ref="A3:F3"/>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Planilha58">
    <tabColor theme="5" tint="0.59999389629810485"/>
  </sheetPr>
  <dimension ref="A1:E22"/>
  <sheetViews>
    <sheetView showGridLines="0" workbookViewId="0"/>
  </sheetViews>
  <sheetFormatPr defaultColWidth="9" defaultRowHeight="15"/>
  <cols>
    <col min="1" max="1" width="11.125" style="5" bestFit="1" customWidth="1"/>
    <col min="2" max="2" width="14.125" style="5" customWidth="1"/>
    <col min="3" max="3" width="12.875" style="5" customWidth="1"/>
    <col min="4" max="5" width="14.125" style="5" customWidth="1"/>
    <col min="6" max="16384" width="9" style="5"/>
  </cols>
  <sheetData>
    <row r="1" spans="1:5" ht="15.75">
      <c r="A1" s="21" t="s">
        <v>10</v>
      </c>
    </row>
    <row r="3" spans="1:5" ht="15.75">
      <c r="A3" s="6" t="s">
        <v>516</v>
      </c>
    </row>
    <row r="4" spans="1:5">
      <c r="A4" s="5" t="s">
        <v>148</v>
      </c>
    </row>
    <row r="6" spans="1:5">
      <c r="B6" s="511" t="s">
        <v>149</v>
      </c>
      <c r="C6" s="511"/>
      <c r="D6" s="511"/>
      <c r="E6" s="511"/>
    </row>
    <row r="7" spans="1:5" ht="45">
      <c r="B7" s="60" t="s">
        <v>517</v>
      </c>
      <c r="C7" s="60" t="s">
        <v>518</v>
      </c>
      <c r="D7" s="60" t="s">
        <v>519</v>
      </c>
      <c r="E7" s="60" t="s">
        <v>520</v>
      </c>
    </row>
    <row r="8" spans="1:5">
      <c r="A8" s="63">
        <v>43800</v>
      </c>
      <c r="B8" s="34">
        <v>18.010000000000002</v>
      </c>
      <c r="C8" s="34">
        <v>0</v>
      </c>
      <c r="D8" s="34">
        <v>0</v>
      </c>
      <c r="E8" s="34">
        <v>0</v>
      </c>
    </row>
    <row r="9" spans="1:5">
      <c r="A9" s="63">
        <v>43891</v>
      </c>
      <c r="B9" s="34">
        <v>18.079999999999998</v>
      </c>
      <c r="C9" s="34">
        <v>0.01</v>
      </c>
      <c r="D9" s="34">
        <v>0.02</v>
      </c>
      <c r="E9" s="34">
        <v>7.0000000000000007E-2</v>
      </c>
    </row>
    <row r="10" spans="1:5">
      <c r="A10" s="63">
        <v>43983</v>
      </c>
      <c r="B10" s="34">
        <v>18.27</v>
      </c>
      <c r="C10" s="34">
        <v>0.1</v>
      </c>
      <c r="D10" s="34">
        <v>0.02</v>
      </c>
      <c r="E10" s="34">
        <v>0.08</v>
      </c>
    </row>
    <row r="11" spans="1:5">
      <c r="A11" s="63">
        <v>44075</v>
      </c>
      <c r="B11" s="34">
        <v>18.34</v>
      </c>
      <c r="C11" s="34">
        <v>0.21</v>
      </c>
      <c r="D11" s="34">
        <v>0.04</v>
      </c>
      <c r="E11" s="34">
        <v>0.09</v>
      </c>
    </row>
    <row r="12" spans="1:5">
      <c r="A12" s="63">
        <v>44166</v>
      </c>
      <c r="B12" s="34">
        <v>18.489999999999998</v>
      </c>
      <c r="C12" s="34">
        <v>0.31</v>
      </c>
      <c r="D12" s="34">
        <v>0.05</v>
      </c>
      <c r="E12" s="34">
        <v>0.11</v>
      </c>
    </row>
    <row r="13" spans="1:5">
      <c r="A13" s="63">
        <v>44256</v>
      </c>
      <c r="B13" s="34">
        <v>18.13</v>
      </c>
      <c r="C13" s="34">
        <v>0.43</v>
      </c>
      <c r="D13" s="34">
        <v>0.17</v>
      </c>
      <c r="E13" s="34">
        <v>0.13</v>
      </c>
    </row>
    <row r="14" spans="1:5">
      <c r="A14" s="63">
        <v>44348</v>
      </c>
      <c r="B14" s="34">
        <v>18.170000000000002</v>
      </c>
      <c r="C14" s="34">
        <v>0.56000000000000005</v>
      </c>
      <c r="D14" s="34">
        <v>0.26</v>
      </c>
      <c r="E14" s="34">
        <v>0.19</v>
      </c>
    </row>
    <row r="15" spans="1:5">
      <c r="A15" s="63">
        <v>44440</v>
      </c>
      <c r="B15" s="34">
        <v>18.54</v>
      </c>
      <c r="C15" s="34">
        <v>0.67</v>
      </c>
      <c r="D15" s="34">
        <v>0.28000000000000003</v>
      </c>
      <c r="E15" s="34">
        <v>0.28000000000000003</v>
      </c>
    </row>
    <row r="16" spans="1:5">
      <c r="A16" s="63">
        <v>44531</v>
      </c>
      <c r="B16" s="34">
        <v>19.41</v>
      </c>
      <c r="C16" s="34">
        <v>0.84</v>
      </c>
      <c r="D16" s="34">
        <v>0.15</v>
      </c>
      <c r="E16" s="34">
        <v>0.28000000000000003</v>
      </c>
    </row>
    <row r="17" spans="1:5">
      <c r="A17" s="63">
        <v>44621</v>
      </c>
      <c r="B17" s="34">
        <v>19.43</v>
      </c>
      <c r="C17" s="34">
        <v>1.0900000000000001</v>
      </c>
      <c r="D17" s="34">
        <v>0.16</v>
      </c>
      <c r="E17" s="34">
        <v>0.31</v>
      </c>
    </row>
    <row r="18" spans="1:5">
      <c r="A18" s="63">
        <v>44713</v>
      </c>
      <c r="B18" s="34">
        <v>19.73</v>
      </c>
      <c r="C18" s="34">
        <v>1.34</v>
      </c>
      <c r="D18" s="34">
        <v>0.18</v>
      </c>
      <c r="E18" s="34">
        <v>0.32</v>
      </c>
    </row>
    <row r="19" spans="1:5">
      <c r="A19" s="63">
        <v>44805</v>
      </c>
      <c r="B19" s="34">
        <v>20.12</v>
      </c>
      <c r="C19" s="34">
        <v>1.59</v>
      </c>
      <c r="D19" s="34">
        <v>0.19</v>
      </c>
      <c r="E19" s="34">
        <v>0.31</v>
      </c>
    </row>
    <row r="20" spans="1:5">
      <c r="A20" s="63">
        <v>44896</v>
      </c>
      <c r="B20" s="34">
        <v>20.36</v>
      </c>
      <c r="C20" s="34">
        <v>1.88</v>
      </c>
      <c r="D20" s="34">
        <v>0.19</v>
      </c>
      <c r="E20" s="34">
        <v>0.32</v>
      </c>
    </row>
    <row r="22" spans="1:5">
      <c r="A22" s="5" t="s">
        <v>521</v>
      </c>
    </row>
  </sheetData>
  <mergeCells count="1">
    <mergeCell ref="B6:E6"/>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Planilha59">
    <tabColor theme="5" tint="0.59999389629810485"/>
  </sheetPr>
  <dimension ref="A1:G22"/>
  <sheetViews>
    <sheetView showGridLines="0" workbookViewId="0"/>
  </sheetViews>
  <sheetFormatPr defaultRowHeight="16.5"/>
  <cols>
    <col min="2" max="2" width="14.625" customWidth="1"/>
    <col min="3" max="6" width="15.125" customWidth="1"/>
  </cols>
  <sheetData>
    <row r="1" spans="1:7" s="5" customFormat="1" ht="15.75">
      <c r="A1" s="21" t="s">
        <v>10</v>
      </c>
    </row>
    <row r="2" spans="1:7" s="5" customFormat="1" ht="15"/>
    <row r="3" spans="1:7" s="5" customFormat="1" ht="15.75">
      <c r="A3" s="6" t="s">
        <v>522</v>
      </c>
    </row>
    <row r="4" spans="1:7" s="5" customFormat="1" ht="15">
      <c r="A4" s="5" t="s">
        <v>148</v>
      </c>
    </row>
    <row r="5" spans="1:7">
      <c r="A5" s="5"/>
      <c r="B5" s="5"/>
      <c r="C5" s="5"/>
      <c r="D5" s="5"/>
      <c r="E5" s="5"/>
    </row>
    <row r="6" spans="1:7">
      <c r="A6" s="5"/>
      <c r="B6" s="511" t="s">
        <v>149</v>
      </c>
      <c r="C6" s="511"/>
      <c r="D6" s="511"/>
      <c r="E6" s="511"/>
    </row>
    <row r="7" spans="1:7" ht="30">
      <c r="A7" s="437" t="s">
        <v>523</v>
      </c>
      <c r="B7" s="60" t="s">
        <v>524</v>
      </c>
      <c r="C7" s="60" t="s">
        <v>525</v>
      </c>
      <c r="D7" s="60" t="s">
        <v>526</v>
      </c>
      <c r="E7" s="60" t="s">
        <v>527</v>
      </c>
      <c r="G7" s="60"/>
    </row>
    <row r="8" spans="1:7">
      <c r="A8" s="432">
        <v>0</v>
      </c>
      <c r="B8" s="432">
        <v>0</v>
      </c>
      <c r="C8" s="62">
        <v>0.02</v>
      </c>
      <c r="D8" s="62">
        <v>0.04</v>
      </c>
      <c r="E8" s="62">
        <v>0.05</v>
      </c>
      <c r="F8" s="62"/>
    </row>
    <row r="9" spans="1:7">
      <c r="A9" s="432">
        <v>1</v>
      </c>
      <c r="B9" s="432">
        <v>0.09</v>
      </c>
      <c r="C9" s="62">
        <v>0.13</v>
      </c>
      <c r="D9" s="62">
        <v>0.12</v>
      </c>
      <c r="E9" s="62">
        <v>0.08</v>
      </c>
      <c r="F9" s="62"/>
    </row>
    <row r="10" spans="1:7">
      <c r="A10" s="432">
        <v>2</v>
      </c>
      <c r="B10" s="432">
        <v>0.2</v>
      </c>
      <c r="C10" s="62">
        <v>0.2</v>
      </c>
      <c r="D10" s="62">
        <v>0.18</v>
      </c>
      <c r="E10" s="62">
        <v>0.13</v>
      </c>
      <c r="F10" s="62"/>
    </row>
    <row r="11" spans="1:7">
      <c r="A11" s="432">
        <v>3</v>
      </c>
      <c r="B11" s="432">
        <v>0.33</v>
      </c>
      <c r="C11" s="62">
        <v>0.34</v>
      </c>
      <c r="D11" s="62">
        <v>0.26</v>
      </c>
      <c r="E11" s="62">
        <v>0.22</v>
      </c>
      <c r="F11" s="62"/>
    </row>
    <row r="12" spans="1:7">
      <c r="A12" s="432">
        <v>4</v>
      </c>
      <c r="B12" s="432">
        <v>0.46</v>
      </c>
      <c r="C12" s="62">
        <v>0.44</v>
      </c>
      <c r="D12" s="62">
        <v>0.39</v>
      </c>
      <c r="E12" s="62">
        <v>0.31</v>
      </c>
      <c r="F12" s="62"/>
    </row>
    <row r="13" spans="1:7">
      <c r="A13" s="432">
        <v>5</v>
      </c>
      <c r="B13" s="432">
        <v>0.73</v>
      </c>
      <c r="C13" s="62">
        <v>0.67</v>
      </c>
      <c r="D13" s="62">
        <v>0.64</v>
      </c>
      <c r="E13" s="62">
        <v>0.43</v>
      </c>
      <c r="F13" s="62"/>
    </row>
    <row r="14" spans="1:7">
      <c r="A14" s="432">
        <v>6</v>
      </c>
      <c r="B14" s="432">
        <v>1.02</v>
      </c>
      <c r="C14" s="62">
        <v>0.89</v>
      </c>
      <c r="D14" s="62">
        <v>0.82</v>
      </c>
      <c r="E14" s="62">
        <v>0.62</v>
      </c>
      <c r="F14" s="62"/>
    </row>
    <row r="15" spans="1:7">
      <c r="A15" s="432">
        <v>7</v>
      </c>
      <c r="B15" s="432">
        <v>1.22</v>
      </c>
      <c r="C15" s="62">
        <v>1.08</v>
      </c>
      <c r="D15" s="62">
        <v>1.57</v>
      </c>
      <c r="E15" s="62">
        <v>0.96</v>
      </c>
      <c r="F15" s="62"/>
    </row>
    <row r="16" spans="1:7">
      <c r="A16" s="432">
        <v>8</v>
      </c>
      <c r="B16" s="432">
        <v>1.27</v>
      </c>
      <c r="C16" s="62">
        <v>1.19</v>
      </c>
      <c r="D16" s="62">
        <v>1.98</v>
      </c>
      <c r="E16" s="62">
        <v>1.32</v>
      </c>
      <c r="F16" s="62"/>
    </row>
    <row r="17" spans="1:6">
      <c r="A17" s="432">
        <v>9</v>
      </c>
      <c r="B17" s="432">
        <v>1.56</v>
      </c>
      <c r="C17" s="62">
        <v>1.45</v>
      </c>
      <c r="D17" s="62">
        <v>2.39</v>
      </c>
      <c r="E17" s="62">
        <v>1.78</v>
      </c>
      <c r="F17" s="62"/>
    </row>
    <row r="18" spans="1:6">
      <c r="A18" s="432">
        <v>10</v>
      </c>
      <c r="B18" s="432">
        <v>1.83</v>
      </c>
      <c r="C18" s="62">
        <v>1.76</v>
      </c>
      <c r="D18" s="62">
        <v>2.48</v>
      </c>
      <c r="E18" s="62">
        <v>2.38</v>
      </c>
      <c r="F18" s="62"/>
    </row>
    <row r="19" spans="1:6">
      <c r="A19" s="432">
        <v>11</v>
      </c>
      <c r="B19" s="432">
        <v>2.09</v>
      </c>
      <c r="C19" s="62">
        <v>2.09</v>
      </c>
      <c r="D19" s="62">
        <v>2.98</v>
      </c>
      <c r="E19" s="62">
        <v>2.81</v>
      </c>
      <c r="F19" s="62"/>
    </row>
    <row r="20" spans="1:6">
      <c r="A20" s="432">
        <v>12</v>
      </c>
      <c r="B20" s="432">
        <v>2.38</v>
      </c>
      <c r="C20" s="62">
        <v>2.71</v>
      </c>
      <c r="D20" s="62">
        <v>3.45</v>
      </c>
      <c r="E20" s="62">
        <v>3.18</v>
      </c>
      <c r="F20" s="62"/>
    </row>
    <row r="22" spans="1:6">
      <c r="A22" s="5" t="s">
        <v>528</v>
      </c>
    </row>
  </sheetData>
  <mergeCells count="1">
    <mergeCell ref="B6:E6"/>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Planilha60">
    <tabColor theme="5" tint="0.59999389629810485"/>
  </sheetPr>
  <dimension ref="A1:G15"/>
  <sheetViews>
    <sheetView showGridLines="0" workbookViewId="0"/>
  </sheetViews>
  <sheetFormatPr defaultColWidth="20.625" defaultRowHeight="15"/>
  <cols>
    <col min="1" max="16384" width="20.625" style="5"/>
  </cols>
  <sheetData>
    <row r="1" spans="1:7" ht="15.75">
      <c r="A1" s="69" t="s">
        <v>10</v>
      </c>
    </row>
    <row r="3" spans="1:7" ht="15" customHeight="1">
      <c r="A3" s="520" t="s">
        <v>529</v>
      </c>
      <c r="B3" s="520"/>
      <c r="C3" s="520"/>
      <c r="D3" s="520"/>
      <c r="E3" s="520"/>
      <c r="F3" s="520"/>
      <c r="G3" s="520"/>
    </row>
    <row r="4" spans="1:7">
      <c r="A4" s="5" t="s">
        <v>148</v>
      </c>
    </row>
    <row r="6" spans="1:7">
      <c r="B6" s="511" t="s">
        <v>530</v>
      </c>
      <c r="C6" s="511"/>
      <c r="D6" s="511" t="s">
        <v>531</v>
      </c>
      <c r="E6" s="511"/>
    </row>
    <row r="7" spans="1:7" s="253" customFormat="1" ht="30">
      <c r="A7" s="255" t="s">
        <v>532</v>
      </c>
      <c r="B7" s="254" t="s">
        <v>533</v>
      </c>
      <c r="C7" s="254" t="s">
        <v>534</v>
      </c>
      <c r="D7" s="254" t="s">
        <v>533</v>
      </c>
      <c r="E7" s="254" t="s">
        <v>534</v>
      </c>
    </row>
    <row r="8" spans="1:7">
      <c r="A8" s="432" t="s">
        <v>535</v>
      </c>
      <c r="B8" s="432">
        <v>0</v>
      </c>
      <c r="C8" s="432">
        <v>29</v>
      </c>
      <c r="D8" s="34">
        <v>0</v>
      </c>
      <c r="E8" s="34">
        <v>3.09</v>
      </c>
    </row>
    <row r="9" spans="1:7">
      <c r="A9" s="432" t="s">
        <v>536</v>
      </c>
      <c r="B9" s="432">
        <v>0</v>
      </c>
      <c r="C9" s="432">
        <v>2</v>
      </c>
      <c r="D9" s="34">
        <v>0</v>
      </c>
      <c r="E9" s="34">
        <v>0.11</v>
      </c>
    </row>
    <row r="10" spans="1:7">
      <c r="A10" s="432" t="s">
        <v>537</v>
      </c>
      <c r="B10" s="432">
        <v>7</v>
      </c>
      <c r="C10" s="432">
        <v>6</v>
      </c>
      <c r="D10" s="34">
        <v>0.43</v>
      </c>
      <c r="E10" s="34">
        <v>2.4300000000000002</v>
      </c>
    </row>
    <row r="11" spans="1:7">
      <c r="A11" s="432" t="s">
        <v>538</v>
      </c>
      <c r="B11" s="432">
        <v>20</v>
      </c>
      <c r="C11" s="432">
        <v>9</v>
      </c>
      <c r="D11" s="34">
        <v>4.75</v>
      </c>
      <c r="E11" s="34">
        <v>2.0499999999999998</v>
      </c>
    </row>
    <row r="12" spans="1:7">
      <c r="A12" s="432" t="s">
        <v>539</v>
      </c>
      <c r="B12" s="432">
        <v>20</v>
      </c>
      <c r="C12" s="432">
        <v>6</v>
      </c>
      <c r="D12" s="34">
        <v>46.72</v>
      </c>
      <c r="E12" s="34">
        <v>10.56</v>
      </c>
    </row>
    <row r="13" spans="1:7">
      <c r="A13" s="432" t="s">
        <v>540</v>
      </c>
      <c r="B13" s="432">
        <v>79</v>
      </c>
      <c r="C13" s="432">
        <v>74</v>
      </c>
      <c r="D13" s="34">
        <v>47.74</v>
      </c>
      <c r="E13" s="34">
        <v>81.400000000000006</v>
      </c>
    </row>
    <row r="15" spans="1:7">
      <c r="A15" s="5" t="s">
        <v>528</v>
      </c>
    </row>
  </sheetData>
  <mergeCells count="3">
    <mergeCell ref="B6:C6"/>
    <mergeCell ref="D6:E6"/>
    <mergeCell ref="A3:G3"/>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Planilha61">
    <tabColor theme="5" tint="0.59999389629810485"/>
  </sheetPr>
  <dimension ref="A1:G33"/>
  <sheetViews>
    <sheetView showGridLines="0" workbookViewId="0"/>
  </sheetViews>
  <sheetFormatPr defaultColWidth="9" defaultRowHeight="15"/>
  <cols>
    <col min="1" max="1" width="23.875" style="5" customWidth="1"/>
    <col min="2" max="2" width="19" style="5" customWidth="1"/>
    <col min="3" max="3" width="17.5" style="5" customWidth="1"/>
    <col min="4" max="4" width="19" style="5" customWidth="1"/>
    <col min="5" max="5" width="16.875" style="5" customWidth="1"/>
    <col min="6" max="6" width="19" style="5" customWidth="1"/>
    <col min="7" max="16384" width="9" style="5"/>
  </cols>
  <sheetData>
    <row r="1" spans="1:7" ht="15.75">
      <c r="A1" s="21" t="s">
        <v>10</v>
      </c>
    </row>
    <row r="3" spans="1:7" ht="15.75">
      <c r="A3" s="6" t="s">
        <v>84</v>
      </c>
    </row>
    <row r="4" spans="1:7">
      <c r="A4" s="5" t="s">
        <v>148</v>
      </c>
    </row>
    <row r="6" spans="1:7">
      <c r="A6" s="511" t="s">
        <v>541</v>
      </c>
      <c r="B6" s="511"/>
      <c r="C6" s="511"/>
      <c r="D6" s="511"/>
      <c r="E6" s="511"/>
      <c r="F6" s="511"/>
      <c r="G6" s="511"/>
    </row>
    <row r="7" spans="1:7">
      <c r="A7" s="511" t="s">
        <v>149</v>
      </c>
      <c r="B7" s="511"/>
      <c r="C7" s="511" t="s">
        <v>542</v>
      </c>
      <c r="D7" s="511"/>
      <c r="E7" s="511"/>
      <c r="F7" s="511" t="s">
        <v>543</v>
      </c>
      <c r="G7" s="511"/>
    </row>
    <row r="8" spans="1:7" ht="60">
      <c r="A8" s="60" t="s">
        <v>544</v>
      </c>
      <c r="B8" s="60" t="s">
        <v>517</v>
      </c>
      <c r="C8" s="60" t="s">
        <v>545</v>
      </c>
      <c r="D8" s="60" t="s">
        <v>546</v>
      </c>
      <c r="E8" s="60" t="s">
        <v>547</v>
      </c>
      <c r="F8" s="60" t="s">
        <v>548</v>
      </c>
      <c r="G8" s="60" t="s">
        <v>549</v>
      </c>
    </row>
    <row r="9" spans="1:7">
      <c r="A9" s="432">
        <v>0.4</v>
      </c>
      <c r="B9" s="64">
        <v>19.5</v>
      </c>
      <c r="C9" s="64">
        <v>0</v>
      </c>
      <c r="D9" s="64">
        <v>0</v>
      </c>
      <c r="E9" s="64">
        <v>0</v>
      </c>
      <c r="F9" s="64">
        <v>0</v>
      </c>
      <c r="G9" s="64">
        <v>0</v>
      </c>
    </row>
    <row r="10" spans="1:7">
      <c r="A10" s="432">
        <v>0.8</v>
      </c>
      <c r="B10" s="64">
        <v>19.399999999999999</v>
      </c>
      <c r="C10" s="64">
        <v>0</v>
      </c>
      <c r="D10" s="64">
        <v>0</v>
      </c>
      <c r="E10" s="64">
        <v>0</v>
      </c>
      <c r="F10" s="64">
        <v>0</v>
      </c>
      <c r="G10" s="64">
        <v>0</v>
      </c>
    </row>
    <row r="11" spans="1:7">
      <c r="A11" s="432">
        <v>1.2</v>
      </c>
      <c r="B11" s="64">
        <v>19.2</v>
      </c>
      <c r="C11" s="64">
        <v>0</v>
      </c>
      <c r="D11" s="64">
        <v>0</v>
      </c>
      <c r="E11" s="64">
        <v>0</v>
      </c>
      <c r="F11" s="64">
        <v>0</v>
      </c>
      <c r="G11" s="64">
        <v>0</v>
      </c>
    </row>
    <row r="12" spans="1:7">
      <c r="A12" s="432">
        <v>1.6</v>
      </c>
      <c r="B12" s="64">
        <v>19</v>
      </c>
      <c r="C12" s="64">
        <v>0</v>
      </c>
      <c r="D12" s="64">
        <v>0</v>
      </c>
      <c r="E12" s="64">
        <v>0</v>
      </c>
      <c r="F12" s="64">
        <v>0</v>
      </c>
      <c r="G12" s="64">
        <v>0</v>
      </c>
    </row>
    <row r="13" spans="1:7">
      <c r="A13" s="432">
        <v>2</v>
      </c>
      <c r="B13" s="64">
        <v>18.899999999999999</v>
      </c>
      <c r="C13" s="64">
        <v>0</v>
      </c>
      <c r="D13" s="64">
        <v>0</v>
      </c>
      <c r="E13" s="64">
        <v>0</v>
      </c>
      <c r="F13" s="64">
        <v>0</v>
      </c>
      <c r="G13" s="64">
        <v>0</v>
      </c>
    </row>
    <row r="14" spans="1:7">
      <c r="A14" s="432">
        <v>2.4</v>
      </c>
      <c r="B14" s="64">
        <v>18.7</v>
      </c>
      <c r="C14" s="64">
        <v>0</v>
      </c>
      <c r="D14" s="64">
        <v>0</v>
      </c>
      <c r="E14" s="64">
        <v>0</v>
      </c>
      <c r="F14" s="64">
        <v>0</v>
      </c>
      <c r="G14" s="64">
        <v>0</v>
      </c>
    </row>
    <row r="15" spans="1:7">
      <c r="A15" s="432">
        <v>2.8</v>
      </c>
      <c r="B15" s="64">
        <v>18.5</v>
      </c>
      <c r="C15" s="64">
        <v>0</v>
      </c>
      <c r="D15" s="64">
        <v>0</v>
      </c>
      <c r="E15" s="64">
        <v>0</v>
      </c>
      <c r="F15" s="64">
        <v>0</v>
      </c>
      <c r="G15" s="64">
        <v>0</v>
      </c>
    </row>
    <row r="16" spans="1:7">
      <c r="A16" s="432">
        <v>3.2</v>
      </c>
      <c r="B16" s="64">
        <v>18.399999999999999</v>
      </c>
      <c r="C16" s="64">
        <v>0</v>
      </c>
      <c r="D16" s="64">
        <v>0</v>
      </c>
      <c r="E16" s="64">
        <v>0</v>
      </c>
      <c r="F16" s="64">
        <v>0</v>
      </c>
      <c r="G16" s="64">
        <v>0</v>
      </c>
    </row>
    <row r="17" spans="1:7">
      <c r="A17" s="432">
        <v>3.6</v>
      </c>
      <c r="B17" s="64">
        <v>18.2</v>
      </c>
      <c r="C17" s="64">
        <v>0</v>
      </c>
      <c r="D17" s="64">
        <v>0</v>
      </c>
      <c r="E17" s="64">
        <v>0</v>
      </c>
      <c r="F17" s="64">
        <v>0</v>
      </c>
      <c r="G17" s="64">
        <v>0</v>
      </c>
    </row>
    <row r="18" spans="1:7">
      <c r="A18" s="432">
        <v>4</v>
      </c>
      <c r="B18" s="64">
        <v>17.899999999999999</v>
      </c>
      <c r="C18" s="64">
        <v>0</v>
      </c>
      <c r="D18" s="64">
        <v>0</v>
      </c>
      <c r="E18" s="64">
        <v>0</v>
      </c>
      <c r="F18" s="64">
        <v>0</v>
      </c>
      <c r="G18" s="64">
        <v>0</v>
      </c>
    </row>
    <row r="19" spans="1:7">
      <c r="A19" s="432">
        <v>4.4000000000000004</v>
      </c>
      <c r="B19" s="64">
        <v>17.399999999999999</v>
      </c>
      <c r="C19" s="64">
        <v>0</v>
      </c>
      <c r="D19" s="64">
        <v>0</v>
      </c>
      <c r="E19" s="64">
        <v>0</v>
      </c>
      <c r="F19" s="64">
        <v>0.05</v>
      </c>
      <c r="G19" s="64">
        <v>0</v>
      </c>
    </row>
    <row r="20" spans="1:7">
      <c r="A20" s="432">
        <v>4.8</v>
      </c>
      <c r="B20" s="64">
        <v>16.899999999999999</v>
      </c>
      <c r="C20" s="64">
        <v>0</v>
      </c>
      <c r="D20" s="64">
        <v>0</v>
      </c>
      <c r="E20" s="64">
        <v>0</v>
      </c>
      <c r="F20" s="64">
        <v>0.05</v>
      </c>
      <c r="G20" s="64">
        <v>0</v>
      </c>
    </row>
    <row r="21" spans="1:7">
      <c r="A21" s="432">
        <v>5.2</v>
      </c>
      <c r="B21" s="64">
        <v>16.399999999999999</v>
      </c>
      <c r="C21" s="64">
        <v>0</v>
      </c>
      <c r="D21" s="64">
        <v>0</v>
      </c>
      <c r="E21" s="64">
        <v>0</v>
      </c>
      <c r="F21" s="64">
        <v>0.05</v>
      </c>
      <c r="G21" s="64">
        <v>0</v>
      </c>
    </row>
    <row r="22" spans="1:7">
      <c r="A22" s="432">
        <v>5.6</v>
      </c>
      <c r="B22" s="64">
        <v>16</v>
      </c>
      <c r="C22" s="64">
        <v>0</v>
      </c>
      <c r="D22" s="64">
        <v>0.12</v>
      </c>
      <c r="E22" s="64">
        <v>0.89</v>
      </c>
      <c r="F22" s="64">
        <v>40.380000000000003</v>
      </c>
      <c r="G22" s="64">
        <v>0</v>
      </c>
    </row>
    <row r="23" spans="1:7">
      <c r="A23" s="432">
        <v>6</v>
      </c>
      <c r="B23" s="64">
        <v>15.5</v>
      </c>
      <c r="C23" s="64">
        <v>0.9</v>
      </c>
      <c r="D23" s="64">
        <v>0.53</v>
      </c>
      <c r="E23" s="64">
        <v>1.85</v>
      </c>
      <c r="F23" s="64">
        <v>40.380000000000003</v>
      </c>
      <c r="G23" s="64">
        <v>0</v>
      </c>
    </row>
    <row r="24" spans="1:7">
      <c r="A24" s="432">
        <v>6.4</v>
      </c>
      <c r="B24" s="64">
        <v>14.9</v>
      </c>
      <c r="C24" s="64">
        <v>3.14</v>
      </c>
      <c r="D24" s="64">
        <v>0.7</v>
      </c>
      <c r="E24" s="64">
        <v>1.88</v>
      </c>
      <c r="F24" s="64">
        <v>40.4</v>
      </c>
      <c r="G24" s="64">
        <v>0</v>
      </c>
    </row>
    <row r="25" spans="1:7">
      <c r="A25" s="432">
        <v>6.9</v>
      </c>
      <c r="B25" s="64">
        <v>14.4</v>
      </c>
      <c r="C25" s="64">
        <v>4.41</v>
      </c>
      <c r="D25" s="64">
        <v>1.74</v>
      </c>
      <c r="E25" s="64">
        <v>1.9</v>
      </c>
      <c r="F25" s="64">
        <v>41.82</v>
      </c>
      <c r="G25" s="64">
        <v>0</v>
      </c>
    </row>
    <row r="26" spans="1:7" ht="15" customHeight="1">
      <c r="A26" s="432">
        <v>7.3</v>
      </c>
      <c r="B26" s="64">
        <v>13.9</v>
      </c>
      <c r="C26" s="64">
        <v>4.3</v>
      </c>
      <c r="D26" s="64">
        <v>1.88</v>
      </c>
      <c r="E26" s="64">
        <v>3.55</v>
      </c>
      <c r="F26" s="64">
        <v>41.82</v>
      </c>
      <c r="G26" s="64">
        <v>0</v>
      </c>
    </row>
    <row r="27" spans="1:7">
      <c r="A27" s="432">
        <v>7.7</v>
      </c>
      <c r="B27" s="64">
        <v>13.4</v>
      </c>
      <c r="C27" s="64">
        <v>4.8</v>
      </c>
      <c r="D27" s="64">
        <v>3.68</v>
      </c>
      <c r="E27" s="64">
        <v>3.59</v>
      </c>
      <c r="F27" s="64">
        <v>41.82</v>
      </c>
      <c r="G27" s="64">
        <v>0</v>
      </c>
    </row>
    <row r="28" spans="1:7">
      <c r="A28" s="432">
        <v>8.1</v>
      </c>
      <c r="B28" s="64">
        <v>12.8</v>
      </c>
      <c r="C28" s="64">
        <v>7.68</v>
      </c>
      <c r="D28" s="64">
        <v>3.71</v>
      </c>
      <c r="E28" s="64">
        <v>3.62</v>
      </c>
      <c r="F28" s="64">
        <v>41.93</v>
      </c>
      <c r="G28" s="64">
        <v>0</v>
      </c>
    </row>
    <row r="29" spans="1:7" ht="15" customHeight="1">
      <c r="B29" s="64"/>
      <c r="C29" s="64"/>
      <c r="D29" s="64"/>
      <c r="E29" s="64"/>
      <c r="F29" s="64"/>
      <c r="G29" s="64"/>
    </row>
    <row r="30" spans="1:7" ht="15" customHeight="1">
      <c r="A30" s="32" t="s">
        <v>521</v>
      </c>
      <c r="B30" s="32"/>
      <c r="C30" s="32"/>
      <c r="D30" s="32"/>
      <c r="E30" s="432"/>
      <c r="F30" s="432"/>
      <c r="G30" s="432"/>
    </row>
    <row r="31" spans="1:7">
      <c r="A31" s="60"/>
    </row>
    <row r="32" spans="1:7">
      <c r="A32" s="73"/>
    </row>
    <row r="33" spans="1:1">
      <c r="A33" s="32"/>
    </row>
  </sheetData>
  <mergeCells count="4">
    <mergeCell ref="A6:G6"/>
    <mergeCell ref="A7:B7"/>
    <mergeCell ref="C7:E7"/>
    <mergeCell ref="F7:G7"/>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Planilha62">
    <tabColor theme="5" tint="0.59999389629810485"/>
  </sheetPr>
  <dimension ref="A1:G30"/>
  <sheetViews>
    <sheetView showGridLines="0" workbookViewId="0"/>
  </sheetViews>
  <sheetFormatPr defaultColWidth="9" defaultRowHeight="15"/>
  <cols>
    <col min="1" max="1" width="16.625" style="5" customWidth="1"/>
    <col min="2" max="2" width="19" style="5" customWidth="1"/>
    <col min="3" max="3" width="17.5" style="5" customWidth="1"/>
    <col min="4" max="4" width="19" style="5" customWidth="1"/>
    <col min="5" max="5" width="16.875" style="5" customWidth="1"/>
    <col min="6" max="6" width="19" style="5" customWidth="1"/>
    <col min="7" max="16384" width="9" style="5"/>
  </cols>
  <sheetData>
    <row r="1" spans="1:7" ht="15.75">
      <c r="A1" s="21" t="s">
        <v>10</v>
      </c>
    </row>
    <row r="3" spans="1:7" ht="15.75">
      <c r="A3" s="6" t="s">
        <v>85</v>
      </c>
    </row>
    <row r="4" spans="1:7">
      <c r="A4" s="5" t="s">
        <v>148</v>
      </c>
    </row>
    <row r="6" spans="1:7">
      <c r="A6" s="521" t="s">
        <v>541</v>
      </c>
      <c r="B6" s="521"/>
      <c r="C6" s="521"/>
      <c r="D6" s="521"/>
      <c r="E6" s="521"/>
      <c r="F6" s="521"/>
      <c r="G6" s="521"/>
    </row>
    <row r="7" spans="1:7">
      <c r="A7" s="511" t="s">
        <v>149</v>
      </c>
      <c r="B7" s="511"/>
      <c r="C7" s="511" t="s">
        <v>542</v>
      </c>
      <c r="D7" s="511"/>
      <c r="E7" s="511"/>
      <c r="F7" s="511" t="s">
        <v>543</v>
      </c>
      <c r="G7" s="511"/>
    </row>
    <row r="8" spans="1:7" ht="60">
      <c r="A8" s="60" t="s">
        <v>550</v>
      </c>
      <c r="B8" s="60" t="s">
        <v>517</v>
      </c>
      <c r="C8" s="60" t="s">
        <v>545</v>
      </c>
      <c r="D8" s="60" t="s">
        <v>546</v>
      </c>
      <c r="E8" s="60" t="s">
        <v>547</v>
      </c>
      <c r="F8" s="60" t="s">
        <v>548</v>
      </c>
      <c r="G8" s="60" t="s">
        <v>549</v>
      </c>
    </row>
    <row r="9" spans="1:7">
      <c r="A9" s="65">
        <v>0.43</v>
      </c>
      <c r="B9" s="65">
        <v>18.79</v>
      </c>
      <c r="C9" s="65">
        <v>0.13</v>
      </c>
      <c r="D9" s="65">
        <v>0.11</v>
      </c>
      <c r="E9" s="65">
        <v>0.17</v>
      </c>
      <c r="F9" s="65">
        <v>0.8</v>
      </c>
      <c r="G9" s="65">
        <v>0</v>
      </c>
    </row>
    <row r="10" spans="1:7">
      <c r="A10" s="65">
        <v>0.87</v>
      </c>
      <c r="B10" s="65">
        <v>18.73</v>
      </c>
      <c r="C10" s="65">
        <v>0.08</v>
      </c>
      <c r="D10" s="65">
        <v>0.1</v>
      </c>
      <c r="E10" s="65">
        <v>0.15</v>
      </c>
      <c r="F10" s="65">
        <v>0.8</v>
      </c>
      <c r="G10" s="65">
        <v>0</v>
      </c>
    </row>
    <row r="11" spans="1:7">
      <c r="A11" s="65">
        <v>1.3</v>
      </c>
      <c r="B11" s="65">
        <v>18.670000000000002</v>
      </c>
      <c r="C11" s="65">
        <v>0.03</v>
      </c>
      <c r="D11" s="65">
        <v>0.09</v>
      </c>
      <c r="E11" s="65">
        <v>0.13</v>
      </c>
      <c r="F11" s="65">
        <v>0.24</v>
      </c>
      <c r="G11" s="65">
        <v>0</v>
      </c>
    </row>
    <row r="12" spans="1:7">
      <c r="A12" s="65">
        <v>1.73</v>
      </c>
      <c r="B12" s="65">
        <v>18.59</v>
      </c>
      <c r="C12" s="65">
        <v>0</v>
      </c>
      <c r="D12" s="65">
        <v>0.06</v>
      </c>
      <c r="E12" s="65">
        <v>0.12</v>
      </c>
      <c r="F12" s="65">
        <v>0.24</v>
      </c>
      <c r="G12" s="65">
        <v>0</v>
      </c>
    </row>
    <row r="13" spans="1:7">
      <c r="A13" s="65">
        <v>2.17</v>
      </c>
      <c r="B13" s="65">
        <v>18.510000000000002</v>
      </c>
      <c r="C13" s="65">
        <v>0</v>
      </c>
      <c r="D13" s="65">
        <v>0</v>
      </c>
      <c r="E13" s="65">
        <v>0.1</v>
      </c>
      <c r="F13" s="65">
        <v>0.24</v>
      </c>
      <c r="G13" s="65">
        <v>0</v>
      </c>
    </row>
    <row r="14" spans="1:7">
      <c r="A14" s="65">
        <v>2.6</v>
      </c>
      <c r="B14" s="65">
        <v>18.43</v>
      </c>
      <c r="C14" s="65">
        <v>0</v>
      </c>
      <c r="D14" s="65">
        <v>0</v>
      </c>
      <c r="E14" s="65">
        <v>0.03</v>
      </c>
      <c r="F14" s="65">
        <v>0.24</v>
      </c>
      <c r="G14" s="65">
        <v>0</v>
      </c>
    </row>
    <row r="15" spans="1:7">
      <c r="A15" s="65">
        <v>3.03</v>
      </c>
      <c r="B15" s="65">
        <v>18.350000000000001</v>
      </c>
      <c r="C15" s="65">
        <v>0</v>
      </c>
      <c r="D15" s="65">
        <v>0</v>
      </c>
      <c r="E15" s="65">
        <v>0</v>
      </c>
      <c r="F15" s="65">
        <v>0.01</v>
      </c>
      <c r="G15" s="65">
        <v>0</v>
      </c>
    </row>
    <row r="16" spans="1:7">
      <c r="A16" s="65">
        <v>3.47</v>
      </c>
      <c r="B16" s="65">
        <v>18.260000000000002</v>
      </c>
      <c r="C16" s="65">
        <v>0</v>
      </c>
      <c r="D16" s="65">
        <v>0</v>
      </c>
      <c r="E16" s="65">
        <v>0</v>
      </c>
      <c r="F16" s="65">
        <v>0.01</v>
      </c>
      <c r="G16" s="65">
        <v>0</v>
      </c>
    </row>
    <row r="17" spans="1:7">
      <c r="A17" s="65">
        <v>3.9</v>
      </c>
      <c r="B17" s="65">
        <v>18.149999999999999</v>
      </c>
      <c r="C17" s="65">
        <v>0</v>
      </c>
      <c r="D17" s="65">
        <v>0</v>
      </c>
      <c r="E17" s="65">
        <v>0</v>
      </c>
      <c r="F17" s="65">
        <v>0.01</v>
      </c>
      <c r="G17" s="65">
        <v>0</v>
      </c>
    </row>
    <row r="18" spans="1:7">
      <c r="A18" s="65">
        <v>4.33</v>
      </c>
      <c r="B18" s="65">
        <v>17.98</v>
      </c>
      <c r="C18" s="65">
        <v>0</v>
      </c>
      <c r="D18" s="65">
        <v>0</v>
      </c>
      <c r="E18" s="65">
        <v>0</v>
      </c>
      <c r="F18" s="65">
        <v>0.01</v>
      </c>
      <c r="G18" s="65">
        <v>0</v>
      </c>
    </row>
    <row r="19" spans="1:7">
      <c r="A19" s="65">
        <v>4.76</v>
      </c>
      <c r="B19" s="65">
        <v>17.760000000000002</v>
      </c>
      <c r="C19" s="65">
        <v>0</v>
      </c>
      <c r="D19" s="65">
        <v>0</v>
      </c>
      <c r="E19" s="65">
        <v>0</v>
      </c>
      <c r="F19" s="65">
        <v>0.05</v>
      </c>
      <c r="G19" s="65">
        <v>0</v>
      </c>
    </row>
    <row r="20" spans="1:7">
      <c r="A20" s="65">
        <v>5.2</v>
      </c>
      <c r="B20" s="65">
        <v>17.5</v>
      </c>
      <c r="C20" s="65">
        <v>0</v>
      </c>
      <c r="D20" s="65">
        <v>0.04</v>
      </c>
      <c r="E20" s="65">
        <v>7.0000000000000007E-2</v>
      </c>
      <c r="F20" s="65">
        <v>0.27</v>
      </c>
      <c r="G20" s="65">
        <v>0</v>
      </c>
    </row>
    <row r="21" spans="1:7">
      <c r="A21" s="65">
        <v>5.63</v>
      </c>
      <c r="B21" s="65">
        <v>17.23</v>
      </c>
      <c r="C21" s="65">
        <v>0.09</v>
      </c>
      <c r="D21" s="65">
        <v>0.06</v>
      </c>
      <c r="E21" s="65">
        <v>0.08</v>
      </c>
      <c r="F21" s="65">
        <v>0.27</v>
      </c>
      <c r="G21" s="65">
        <v>0</v>
      </c>
    </row>
    <row r="22" spans="1:7">
      <c r="A22" s="65">
        <v>6.06</v>
      </c>
      <c r="B22" s="65">
        <v>16.97</v>
      </c>
      <c r="C22" s="65">
        <v>0.19</v>
      </c>
      <c r="D22" s="65">
        <v>7.0000000000000007E-2</v>
      </c>
      <c r="E22" s="65">
        <v>0.1</v>
      </c>
      <c r="F22" s="65">
        <v>1.05</v>
      </c>
      <c r="G22" s="65">
        <v>0</v>
      </c>
    </row>
    <row r="23" spans="1:7">
      <c r="A23" s="65">
        <v>6.5</v>
      </c>
      <c r="B23" s="65">
        <v>16.71</v>
      </c>
      <c r="C23" s="65">
        <v>0.31</v>
      </c>
      <c r="D23" s="65">
        <v>0.08</v>
      </c>
      <c r="E23" s="65">
        <v>0.11</v>
      </c>
      <c r="F23" s="65">
        <v>1.29</v>
      </c>
      <c r="G23" s="65">
        <v>0</v>
      </c>
    </row>
    <row r="24" spans="1:7">
      <c r="A24" s="65">
        <v>6.93</v>
      </c>
      <c r="B24" s="65">
        <v>16.47</v>
      </c>
      <c r="C24" s="65">
        <v>0.42</v>
      </c>
      <c r="D24" s="65">
        <v>0.09</v>
      </c>
      <c r="E24" s="65">
        <v>0.28999999999999998</v>
      </c>
      <c r="F24" s="65">
        <v>10.69</v>
      </c>
      <c r="G24" s="65">
        <v>0</v>
      </c>
    </row>
    <row r="25" spans="1:7">
      <c r="A25" s="65">
        <v>7.36</v>
      </c>
      <c r="B25" s="65">
        <v>16.22</v>
      </c>
      <c r="C25" s="65">
        <v>0.54</v>
      </c>
      <c r="D25" s="65">
        <v>0.18</v>
      </c>
      <c r="E25" s="65">
        <v>0.6</v>
      </c>
      <c r="F25" s="65">
        <v>13.1</v>
      </c>
      <c r="G25" s="65">
        <v>0.22</v>
      </c>
    </row>
    <row r="26" spans="1:7">
      <c r="A26" s="65">
        <v>7.8</v>
      </c>
      <c r="B26" s="65">
        <v>15.98</v>
      </c>
      <c r="C26" s="65">
        <v>0.63</v>
      </c>
      <c r="D26" s="65">
        <v>0.32</v>
      </c>
      <c r="E26" s="65">
        <v>0.99</v>
      </c>
      <c r="F26" s="65">
        <v>13.1</v>
      </c>
      <c r="G26" s="65">
        <v>0.22</v>
      </c>
    </row>
    <row r="27" spans="1:7">
      <c r="A27" s="65">
        <v>8.23</v>
      </c>
      <c r="B27" s="65">
        <v>15.89</v>
      </c>
      <c r="C27" s="65">
        <v>0.7</v>
      </c>
      <c r="D27" s="65">
        <v>0.72</v>
      </c>
      <c r="E27" s="65">
        <v>0.91</v>
      </c>
      <c r="F27" s="65">
        <v>12.74</v>
      </c>
      <c r="G27" s="65">
        <v>0.22</v>
      </c>
    </row>
    <row r="28" spans="1:7">
      <c r="A28" s="65">
        <v>8.66</v>
      </c>
      <c r="B28" s="65">
        <v>15.56</v>
      </c>
      <c r="C28" s="65">
        <v>1.1399999999999999</v>
      </c>
      <c r="D28" s="65">
        <v>0.77</v>
      </c>
      <c r="E28" s="65">
        <v>0.97</v>
      </c>
      <c r="F28" s="65">
        <v>13.99</v>
      </c>
      <c r="G28" s="65">
        <v>0.22</v>
      </c>
    </row>
    <row r="30" spans="1:7">
      <c r="A30" s="5" t="s">
        <v>521</v>
      </c>
    </row>
  </sheetData>
  <mergeCells count="4">
    <mergeCell ref="A6:G6"/>
    <mergeCell ref="A7:B7"/>
    <mergeCell ref="C7:E7"/>
    <mergeCell ref="F7:G7"/>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5" tint="0.59999389629810485"/>
  </sheetPr>
  <dimension ref="A1:G36"/>
  <sheetViews>
    <sheetView showGridLines="0" workbookViewId="0"/>
  </sheetViews>
  <sheetFormatPr defaultColWidth="20.625" defaultRowHeight="15"/>
  <cols>
    <col min="1" max="16384" width="20.625" style="5"/>
  </cols>
  <sheetData>
    <row r="1" spans="1:7" ht="15.75">
      <c r="A1" s="21" t="s">
        <v>10</v>
      </c>
    </row>
    <row r="3" spans="1:7" ht="15.75">
      <c r="A3" s="6" t="s">
        <v>551</v>
      </c>
    </row>
    <row r="4" spans="1:7">
      <c r="A4" s="5" t="s">
        <v>148</v>
      </c>
    </row>
    <row r="6" spans="1:7">
      <c r="A6" s="511" t="s">
        <v>541</v>
      </c>
      <c r="B6" s="511"/>
      <c r="C6" s="511"/>
      <c r="D6" s="511"/>
      <c r="E6" s="511"/>
      <c r="F6" s="511"/>
      <c r="G6" s="511"/>
    </row>
    <row r="7" spans="1:7">
      <c r="A7" s="511" t="s">
        <v>149</v>
      </c>
      <c r="B7" s="511"/>
      <c r="C7" s="511" t="s">
        <v>542</v>
      </c>
      <c r="D7" s="511"/>
      <c r="E7" s="511"/>
      <c r="F7" s="511" t="s">
        <v>543</v>
      </c>
      <c r="G7" s="511"/>
    </row>
    <row r="8" spans="1:7" ht="45">
      <c r="A8" s="60" t="s">
        <v>552</v>
      </c>
      <c r="B8" s="60" t="s">
        <v>517</v>
      </c>
      <c r="C8" s="60" t="s">
        <v>545</v>
      </c>
      <c r="D8" s="60" t="s">
        <v>546</v>
      </c>
      <c r="E8" s="60" t="s">
        <v>547</v>
      </c>
      <c r="F8" s="60" t="s">
        <v>548</v>
      </c>
      <c r="G8" s="60" t="s">
        <v>549</v>
      </c>
    </row>
    <row r="9" spans="1:7">
      <c r="A9" s="64">
        <v>7.3</v>
      </c>
      <c r="B9" s="64">
        <v>17.61</v>
      </c>
      <c r="C9" s="64">
        <v>0</v>
      </c>
      <c r="D9" s="64">
        <v>0</v>
      </c>
      <c r="E9" s="64">
        <v>0</v>
      </c>
      <c r="F9" s="64">
        <v>0.01</v>
      </c>
      <c r="G9" s="64">
        <v>0</v>
      </c>
    </row>
    <row r="10" spans="1:7">
      <c r="A10" s="64">
        <v>8.0299999999999994</v>
      </c>
      <c r="B10" s="64">
        <v>17.45</v>
      </c>
      <c r="C10" s="64">
        <v>0</v>
      </c>
      <c r="D10" s="64">
        <v>0</v>
      </c>
      <c r="E10" s="64">
        <v>0</v>
      </c>
      <c r="F10" s="64">
        <v>0.03</v>
      </c>
      <c r="G10" s="64">
        <v>0</v>
      </c>
    </row>
    <row r="11" spans="1:7">
      <c r="A11" s="64">
        <v>8.75</v>
      </c>
      <c r="B11" s="64">
        <v>17.25</v>
      </c>
      <c r="C11" s="64">
        <v>0</v>
      </c>
      <c r="D11" s="64">
        <v>0.08</v>
      </c>
      <c r="E11" s="64">
        <v>0</v>
      </c>
      <c r="F11" s="64">
        <v>16.510000000000002</v>
      </c>
      <c r="G11" s="64">
        <v>0</v>
      </c>
    </row>
    <row r="12" spans="1:7">
      <c r="A12" s="64">
        <v>9.48</v>
      </c>
      <c r="B12" s="64">
        <v>17.03</v>
      </c>
      <c r="C12" s="64">
        <v>0</v>
      </c>
      <c r="D12" s="64">
        <v>0.41</v>
      </c>
      <c r="E12" s="64">
        <v>0.01</v>
      </c>
      <c r="F12" s="64">
        <v>16.510000000000002</v>
      </c>
      <c r="G12" s="64">
        <v>0</v>
      </c>
    </row>
    <row r="13" spans="1:7">
      <c r="A13" s="64">
        <v>10.210000000000001</v>
      </c>
      <c r="B13" s="64">
        <v>16.79</v>
      </c>
      <c r="C13" s="64">
        <v>0.11</v>
      </c>
      <c r="D13" s="64">
        <v>0.64</v>
      </c>
      <c r="E13" s="64">
        <v>0.01</v>
      </c>
      <c r="F13" s="64">
        <v>17.079999999999998</v>
      </c>
      <c r="G13" s="64">
        <v>0</v>
      </c>
    </row>
    <row r="14" spans="1:7">
      <c r="A14" s="64">
        <v>10.94</v>
      </c>
      <c r="B14" s="64">
        <v>16.55</v>
      </c>
      <c r="C14" s="64">
        <v>0.45</v>
      </c>
      <c r="D14" s="64">
        <v>0.65</v>
      </c>
      <c r="E14" s="64">
        <v>0.03</v>
      </c>
      <c r="F14" s="64">
        <v>17.079999999999998</v>
      </c>
      <c r="G14" s="64">
        <v>0</v>
      </c>
    </row>
    <row r="15" spans="1:7">
      <c r="A15" s="64">
        <v>11.67</v>
      </c>
      <c r="B15" s="64">
        <v>16.309999999999999</v>
      </c>
      <c r="C15" s="64">
        <v>0.9</v>
      </c>
      <c r="D15" s="64">
        <v>0.65</v>
      </c>
      <c r="E15" s="64">
        <v>0.04</v>
      </c>
      <c r="F15" s="64">
        <v>31.75</v>
      </c>
      <c r="G15" s="64">
        <v>0</v>
      </c>
    </row>
    <row r="16" spans="1:7">
      <c r="A16" s="64">
        <v>12.4</v>
      </c>
      <c r="B16" s="64">
        <v>16.059999999999999</v>
      </c>
      <c r="C16" s="64">
        <v>1.51</v>
      </c>
      <c r="D16" s="64">
        <v>0.64</v>
      </c>
      <c r="E16" s="64">
        <v>0.06</v>
      </c>
      <c r="F16" s="64">
        <v>31.94</v>
      </c>
      <c r="G16" s="64">
        <v>0.01</v>
      </c>
    </row>
    <row r="17" spans="1:7">
      <c r="A17" s="64">
        <v>13.13</v>
      </c>
      <c r="B17" s="64">
        <v>15.82</v>
      </c>
      <c r="C17" s="64">
        <v>2.0099999999999998</v>
      </c>
      <c r="D17" s="64">
        <v>0.76</v>
      </c>
      <c r="E17" s="64">
        <v>7.0000000000000007E-2</v>
      </c>
      <c r="F17" s="64">
        <v>32.01</v>
      </c>
      <c r="G17" s="64">
        <v>0.01</v>
      </c>
    </row>
    <row r="18" spans="1:7">
      <c r="A18" s="64">
        <v>13.86</v>
      </c>
      <c r="B18" s="64">
        <v>15.57</v>
      </c>
      <c r="C18" s="64">
        <v>2.61</v>
      </c>
      <c r="D18" s="64">
        <v>0.76</v>
      </c>
      <c r="E18" s="64">
        <v>0.11</v>
      </c>
      <c r="F18" s="64">
        <v>33.090000000000003</v>
      </c>
      <c r="G18" s="64">
        <v>0.01</v>
      </c>
    </row>
    <row r="19" spans="1:7">
      <c r="A19" s="64">
        <v>14.59</v>
      </c>
      <c r="B19" s="64">
        <v>15.32</v>
      </c>
      <c r="C19" s="64">
        <v>3.18</v>
      </c>
      <c r="D19" s="64">
        <v>0.78</v>
      </c>
      <c r="E19" s="64">
        <v>0.16</v>
      </c>
      <c r="F19" s="64">
        <v>34.479999999999997</v>
      </c>
      <c r="G19" s="64">
        <v>0.01</v>
      </c>
    </row>
    <row r="20" spans="1:7">
      <c r="A20" s="64">
        <v>15.32</v>
      </c>
      <c r="B20" s="64">
        <v>15.07</v>
      </c>
      <c r="C20" s="64">
        <v>3.82</v>
      </c>
      <c r="D20" s="64">
        <v>0.79</v>
      </c>
      <c r="E20" s="64">
        <v>0.22</v>
      </c>
      <c r="F20" s="64">
        <v>43.85</v>
      </c>
      <c r="G20" s="64">
        <v>0.01</v>
      </c>
    </row>
    <row r="21" spans="1:7">
      <c r="A21" s="64">
        <v>16.05</v>
      </c>
      <c r="B21" s="64">
        <v>14.81</v>
      </c>
      <c r="C21" s="64">
        <v>4.49</v>
      </c>
      <c r="D21" s="64">
        <v>0.79</v>
      </c>
      <c r="E21" s="64">
        <v>0.38</v>
      </c>
      <c r="F21" s="64">
        <v>44.18</v>
      </c>
      <c r="G21" s="64">
        <v>0.01</v>
      </c>
    </row>
    <row r="22" spans="1:7">
      <c r="A22" s="64">
        <v>16.78</v>
      </c>
      <c r="B22" s="64">
        <v>14.55</v>
      </c>
      <c r="C22" s="64">
        <v>5.17</v>
      </c>
      <c r="D22" s="64">
        <v>0.79</v>
      </c>
      <c r="E22" s="64">
        <v>0.53</v>
      </c>
      <c r="F22" s="64">
        <v>44.77</v>
      </c>
      <c r="G22" s="64">
        <v>0.01</v>
      </c>
    </row>
    <row r="23" spans="1:7">
      <c r="A23" s="64">
        <v>17.510000000000002</v>
      </c>
      <c r="B23" s="64">
        <v>14.28</v>
      </c>
      <c r="C23" s="64">
        <v>3.5</v>
      </c>
      <c r="D23" s="64">
        <v>1.56</v>
      </c>
      <c r="E23" s="64">
        <v>0.71</v>
      </c>
      <c r="F23" s="64">
        <v>44.77</v>
      </c>
      <c r="G23" s="64">
        <v>0.01</v>
      </c>
    </row>
    <row r="24" spans="1:7">
      <c r="A24" s="64">
        <v>18.239999999999998</v>
      </c>
      <c r="B24" s="64">
        <v>14.02</v>
      </c>
      <c r="C24" s="64">
        <v>4.1500000000000004</v>
      </c>
      <c r="D24" s="64">
        <v>1.72</v>
      </c>
      <c r="E24" s="64">
        <v>0.85</v>
      </c>
      <c r="F24" s="64">
        <v>58.96</v>
      </c>
      <c r="G24" s="64">
        <v>0.01</v>
      </c>
    </row>
    <row r="25" spans="1:7">
      <c r="A25" s="432"/>
      <c r="B25" s="432"/>
      <c r="C25" s="432"/>
      <c r="D25" s="432"/>
      <c r="E25" s="432"/>
      <c r="F25" s="432"/>
      <c r="G25" s="432"/>
    </row>
    <row r="26" spans="1:7" ht="15" customHeight="1">
      <c r="A26" s="432" t="s">
        <v>149</v>
      </c>
      <c r="B26" s="32"/>
      <c r="C26" s="32"/>
      <c r="D26" s="32"/>
      <c r="E26" s="432"/>
      <c r="F26" s="432"/>
      <c r="G26" s="432"/>
    </row>
    <row r="27" spans="1:7" ht="38.25" customHeight="1">
      <c r="A27" s="60" t="s">
        <v>553</v>
      </c>
      <c r="B27" s="7">
        <v>6.02</v>
      </c>
      <c r="C27" s="146"/>
      <c r="D27" s="32"/>
      <c r="E27" s="432"/>
      <c r="F27" s="432"/>
      <c r="G27" s="432"/>
    </row>
    <row r="28" spans="1:7" ht="54" customHeight="1">
      <c r="A28" s="73" t="s">
        <v>554</v>
      </c>
      <c r="B28" s="32">
        <v>8.56</v>
      </c>
      <c r="C28" s="32"/>
      <c r="D28" s="32"/>
      <c r="E28" s="432"/>
      <c r="F28" s="432"/>
      <c r="G28" s="432"/>
    </row>
    <row r="29" spans="1:7" ht="15" customHeight="1">
      <c r="B29" s="32"/>
      <c r="C29" s="32"/>
      <c r="D29" s="32"/>
      <c r="E29" s="432"/>
      <c r="F29" s="432"/>
      <c r="G29" s="432"/>
    </row>
    <row r="30" spans="1:7" ht="15" customHeight="1">
      <c r="B30" s="32"/>
      <c r="C30" s="32"/>
      <c r="D30" s="32"/>
      <c r="E30" s="432"/>
      <c r="F30" s="432"/>
      <c r="G30" s="432"/>
    </row>
    <row r="35" spans="1:1">
      <c r="A35" s="32"/>
    </row>
    <row r="36" spans="1:1">
      <c r="A36" s="32" t="s">
        <v>521</v>
      </c>
    </row>
  </sheetData>
  <mergeCells count="4">
    <mergeCell ref="A6:G6"/>
    <mergeCell ref="A7:B7"/>
    <mergeCell ref="C7:E7"/>
    <mergeCell ref="F7:G7"/>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5" tint="0.59999389629810485"/>
  </sheetPr>
  <dimension ref="A1:G29"/>
  <sheetViews>
    <sheetView showGridLines="0" workbookViewId="0"/>
  </sheetViews>
  <sheetFormatPr defaultColWidth="20.625" defaultRowHeight="15"/>
  <cols>
    <col min="1" max="16384" width="20.625" style="5"/>
  </cols>
  <sheetData>
    <row r="1" spans="1:7" ht="15.75">
      <c r="A1" s="21" t="s">
        <v>10</v>
      </c>
    </row>
    <row r="3" spans="1:7" ht="15.75">
      <c r="A3" s="6" t="s">
        <v>555</v>
      </c>
    </row>
    <row r="4" spans="1:7">
      <c r="A4" s="5" t="s">
        <v>148</v>
      </c>
    </row>
    <row r="6" spans="1:7">
      <c r="A6" s="521" t="s">
        <v>541</v>
      </c>
      <c r="B6" s="521"/>
      <c r="C6" s="521"/>
      <c r="D6" s="521"/>
      <c r="E6" s="521"/>
      <c r="F6" s="521"/>
      <c r="G6" s="521"/>
    </row>
    <row r="7" spans="1:7">
      <c r="A7" s="511" t="s">
        <v>149</v>
      </c>
      <c r="B7" s="511"/>
      <c r="C7" s="511" t="s">
        <v>542</v>
      </c>
      <c r="D7" s="511"/>
      <c r="E7" s="511"/>
      <c r="F7" s="511" t="s">
        <v>543</v>
      </c>
      <c r="G7" s="511"/>
    </row>
    <row r="8" spans="1:7" ht="45">
      <c r="A8" s="60" t="s">
        <v>556</v>
      </c>
      <c r="B8" s="60" t="s">
        <v>517</v>
      </c>
      <c r="C8" s="60" t="s">
        <v>545</v>
      </c>
      <c r="D8" s="60" t="s">
        <v>546</v>
      </c>
      <c r="E8" s="60" t="s">
        <v>547</v>
      </c>
      <c r="F8" s="60" t="s">
        <v>548</v>
      </c>
      <c r="G8" s="60" t="s">
        <v>549</v>
      </c>
    </row>
    <row r="9" spans="1:7">
      <c r="A9" s="65">
        <v>5</v>
      </c>
      <c r="B9" s="65">
        <v>15.7</v>
      </c>
      <c r="C9" s="65">
        <v>0</v>
      </c>
      <c r="D9" s="65">
        <v>0</v>
      </c>
      <c r="E9" s="65">
        <v>0</v>
      </c>
      <c r="F9" s="65">
        <v>0</v>
      </c>
      <c r="G9" s="65">
        <v>0</v>
      </c>
    </row>
    <row r="10" spans="1:7">
      <c r="A10" s="65">
        <v>10</v>
      </c>
      <c r="B10" s="65">
        <v>15.7</v>
      </c>
      <c r="C10" s="65">
        <v>0</v>
      </c>
      <c r="D10" s="65">
        <v>0</v>
      </c>
      <c r="E10" s="65">
        <v>0</v>
      </c>
      <c r="F10" s="65">
        <v>0</v>
      </c>
      <c r="G10" s="65">
        <v>0</v>
      </c>
    </row>
    <row r="11" spans="1:7">
      <c r="A11" s="65">
        <v>15</v>
      </c>
      <c r="B11" s="65">
        <v>15.7</v>
      </c>
      <c r="C11" s="65">
        <v>0</v>
      </c>
      <c r="D11" s="65">
        <v>0</v>
      </c>
      <c r="E11" s="65">
        <v>0</v>
      </c>
      <c r="F11" s="65">
        <v>0</v>
      </c>
      <c r="G11" s="65">
        <v>0</v>
      </c>
    </row>
    <row r="12" spans="1:7">
      <c r="A12" s="65">
        <v>20</v>
      </c>
      <c r="B12" s="65">
        <v>15.7</v>
      </c>
      <c r="C12" s="65">
        <v>0</v>
      </c>
      <c r="D12" s="65">
        <v>0</v>
      </c>
      <c r="E12" s="65">
        <v>0</v>
      </c>
      <c r="F12" s="65">
        <v>0</v>
      </c>
      <c r="G12" s="65">
        <v>0</v>
      </c>
    </row>
    <row r="13" spans="1:7">
      <c r="A13" s="65">
        <v>25</v>
      </c>
      <c r="B13" s="65">
        <v>15.7</v>
      </c>
      <c r="C13" s="65">
        <v>0</v>
      </c>
      <c r="D13" s="65">
        <v>0</v>
      </c>
      <c r="E13" s="65">
        <v>0</v>
      </c>
      <c r="F13" s="65">
        <v>0</v>
      </c>
      <c r="G13" s="65">
        <v>0</v>
      </c>
    </row>
    <row r="14" spans="1:7">
      <c r="A14" s="65">
        <v>30</v>
      </c>
      <c r="B14" s="65">
        <v>15.2</v>
      </c>
      <c r="C14" s="65">
        <v>0</v>
      </c>
      <c r="D14" s="65">
        <v>0.1</v>
      </c>
      <c r="E14" s="65">
        <v>0</v>
      </c>
      <c r="F14" s="65">
        <v>16.3</v>
      </c>
      <c r="G14" s="65">
        <v>0</v>
      </c>
    </row>
    <row r="15" spans="1:7">
      <c r="A15" s="65">
        <v>35</v>
      </c>
      <c r="B15" s="65">
        <v>14.2</v>
      </c>
      <c r="C15" s="65">
        <v>2.9</v>
      </c>
      <c r="D15" s="65">
        <v>0.7</v>
      </c>
      <c r="E15" s="65">
        <v>0</v>
      </c>
      <c r="F15" s="65">
        <v>16.3</v>
      </c>
      <c r="G15" s="65">
        <v>0</v>
      </c>
    </row>
    <row r="16" spans="1:7">
      <c r="A16" s="65">
        <v>40</v>
      </c>
      <c r="B16" s="65">
        <v>13.3</v>
      </c>
      <c r="C16" s="65">
        <v>5.8</v>
      </c>
      <c r="D16" s="65">
        <v>0.7</v>
      </c>
      <c r="E16" s="65">
        <v>0</v>
      </c>
      <c r="F16" s="65">
        <v>16.3</v>
      </c>
      <c r="G16" s="65">
        <v>16.3</v>
      </c>
    </row>
    <row r="17" spans="1:7">
      <c r="A17" s="65">
        <v>45</v>
      </c>
      <c r="B17" s="65">
        <v>12.3</v>
      </c>
      <c r="C17" s="65">
        <v>9.1</v>
      </c>
      <c r="D17" s="65">
        <v>0.7</v>
      </c>
      <c r="E17" s="65">
        <v>0</v>
      </c>
      <c r="F17" s="65">
        <v>16.3</v>
      </c>
      <c r="G17" s="65">
        <v>16.3</v>
      </c>
    </row>
    <row r="18" spans="1:7">
      <c r="A18" s="65">
        <v>50</v>
      </c>
      <c r="B18" s="65">
        <v>11.4</v>
      </c>
      <c r="C18" s="65">
        <v>11.7</v>
      </c>
      <c r="D18" s="65">
        <v>0.6</v>
      </c>
      <c r="E18" s="65">
        <v>0</v>
      </c>
      <c r="F18" s="65">
        <v>16.3</v>
      </c>
      <c r="G18" s="65">
        <v>16.3</v>
      </c>
    </row>
    <row r="19" spans="1:7">
      <c r="A19" s="65">
        <v>55</v>
      </c>
      <c r="B19" s="65">
        <v>10.5</v>
      </c>
      <c r="C19" s="65">
        <v>14.3</v>
      </c>
      <c r="D19" s="65">
        <v>0.6</v>
      </c>
      <c r="E19" s="65">
        <v>0</v>
      </c>
      <c r="F19" s="65">
        <v>31</v>
      </c>
      <c r="G19" s="65">
        <v>16.3</v>
      </c>
    </row>
    <row r="20" spans="1:7">
      <c r="A20" s="65">
        <v>60</v>
      </c>
      <c r="B20" s="65">
        <v>9.6999999999999993</v>
      </c>
      <c r="C20" s="65">
        <v>16.899999999999999</v>
      </c>
      <c r="D20" s="65">
        <v>0.6</v>
      </c>
      <c r="E20" s="65">
        <v>0</v>
      </c>
      <c r="F20" s="65">
        <v>31</v>
      </c>
      <c r="G20" s="65">
        <v>16.3</v>
      </c>
    </row>
    <row r="21" spans="1:7">
      <c r="A21" s="65">
        <v>65</v>
      </c>
      <c r="B21" s="65">
        <v>8.9</v>
      </c>
      <c r="C21" s="65">
        <v>19.2</v>
      </c>
      <c r="D21" s="65">
        <v>0.6</v>
      </c>
      <c r="E21" s="65">
        <v>0</v>
      </c>
      <c r="F21" s="65">
        <v>40.4</v>
      </c>
      <c r="G21" s="65">
        <v>16.3</v>
      </c>
    </row>
    <row r="22" spans="1:7">
      <c r="A22" s="65">
        <v>70</v>
      </c>
      <c r="B22" s="65">
        <v>8.1999999999999993</v>
      </c>
      <c r="C22" s="65">
        <v>21.4</v>
      </c>
      <c r="D22" s="65">
        <v>0.6</v>
      </c>
      <c r="E22" s="65">
        <v>0.2</v>
      </c>
      <c r="F22" s="65">
        <v>41.5</v>
      </c>
      <c r="G22" s="65">
        <v>16.3</v>
      </c>
    </row>
    <row r="23" spans="1:7">
      <c r="A23" s="65">
        <v>75</v>
      </c>
      <c r="B23" s="65">
        <v>7.6</v>
      </c>
      <c r="C23" s="65">
        <v>23.2</v>
      </c>
      <c r="D23" s="65">
        <v>0.5</v>
      </c>
      <c r="E23" s="65">
        <v>0.4</v>
      </c>
      <c r="F23" s="65">
        <v>41.5</v>
      </c>
      <c r="G23" s="65">
        <v>16.3</v>
      </c>
    </row>
    <row r="24" spans="1:7">
      <c r="A24" s="65">
        <v>80</v>
      </c>
      <c r="B24" s="65">
        <v>7</v>
      </c>
      <c r="C24" s="65">
        <v>24.8</v>
      </c>
      <c r="D24" s="65">
        <v>0.5</v>
      </c>
      <c r="E24" s="65">
        <v>0.6</v>
      </c>
      <c r="F24" s="65">
        <v>41.5</v>
      </c>
      <c r="G24" s="65">
        <v>16.3</v>
      </c>
    </row>
    <row r="25" spans="1:7">
      <c r="A25" s="65">
        <v>85</v>
      </c>
      <c r="B25" s="65">
        <v>6.6</v>
      </c>
      <c r="C25" s="65">
        <v>25.9</v>
      </c>
      <c r="D25" s="65">
        <v>0.5</v>
      </c>
      <c r="E25" s="65">
        <v>0.7</v>
      </c>
      <c r="F25" s="65">
        <v>41.5</v>
      </c>
      <c r="G25" s="65">
        <v>16.3</v>
      </c>
    </row>
    <row r="26" spans="1:7">
      <c r="A26" s="65">
        <v>90</v>
      </c>
      <c r="B26" s="65">
        <v>6.3</v>
      </c>
      <c r="C26" s="65">
        <v>26.7</v>
      </c>
      <c r="D26" s="65">
        <v>0.6</v>
      </c>
      <c r="E26" s="65">
        <v>0.7</v>
      </c>
      <c r="F26" s="65">
        <v>41.5</v>
      </c>
      <c r="G26" s="65">
        <v>16.3</v>
      </c>
    </row>
    <row r="27" spans="1:7">
      <c r="A27" s="65">
        <v>95</v>
      </c>
      <c r="B27" s="65">
        <v>6.2</v>
      </c>
      <c r="C27" s="65">
        <v>27.2</v>
      </c>
      <c r="D27" s="65">
        <v>0.6</v>
      </c>
      <c r="E27" s="65">
        <v>0.7</v>
      </c>
      <c r="F27" s="65">
        <v>41.5</v>
      </c>
      <c r="G27" s="65">
        <v>16.3</v>
      </c>
    </row>
    <row r="29" spans="1:7">
      <c r="A29" s="5" t="s">
        <v>521</v>
      </c>
    </row>
  </sheetData>
  <mergeCells count="4">
    <mergeCell ref="A6:G6"/>
    <mergeCell ref="A7:B7"/>
    <mergeCell ref="C7:E7"/>
    <mergeCell ref="F7:G7"/>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Planilha63">
    <tabColor rgb="FFB3D6AB"/>
  </sheetPr>
  <dimension ref="A1:F11"/>
  <sheetViews>
    <sheetView workbookViewId="0"/>
  </sheetViews>
  <sheetFormatPr defaultColWidth="9" defaultRowHeight="14.25"/>
  <cols>
    <col min="1" max="1" width="25.625" style="51" customWidth="1"/>
    <col min="2" max="4" width="16.375" style="51" customWidth="1"/>
    <col min="5" max="6" width="13.875" style="51" customWidth="1"/>
    <col min="7" max="16384" width="9" style="51"/>
  </cols>
  <sheetData>
    <row r="1" spans="1:6" s="107" customFormat="1" ht="15.75">
      <c r="A1" s="36" t="s">
        <v>10</v>
      </c>
    </row>
    <row r="2" spans="1:6" s="107" customFormat="1" ht="15"/>
    <row r="3" spans="1:6" s="107" customFormat="1" ht="15.75">
      <c r="A3" s="109" t="s">
        <v>557</v>
      </c>
    </row>
    <row r="4" spans="1:6" s="107" customFormat="1" ht="15">
      <c r="A4" s="107" t="s">
        <v>148</v>
      </c>
    </row>
    <row r="6" spans="1:6" ht="15">
      <c r="A6" s="107"/>
      <c r="B6" s="522" t="s">
        <v>558</v>
      </c>
      <c r="C6" s="522"/>
      <c r="D6" s="522"/>
      <c r="E6" s="158" t="s">
        <v>559</v>
      </c>
      <c r="F6" s="158" t="s">
        <v>560</v>
      </c>
    </row>
    <row r="7" spans="1:6" ht="15">
      <c r="A7" s="107" t="s">
        <v>561</v>
      </c>
      <c r="B7" s="161" t="s">
        <v>562</v>
      </c>
      <c r="C7" s="161" t="s">
        <v>563</v>
      </c>
      <c r="D7" s="161" t="s">
        <v>564</v>
      </c>
      <c r="E7" s="523" t="s">
        <v>564</v>
      </c>
      <c r="F7" s="522"/>
    </row>
    <row r="8" spans="1:6" ht="15">
      <c r="A8" s="107" t="s">
        <v>565</v>
      </c>
      <c r="B8" s="227">
        <v>1.1090909090909091</v>
      </c>
      <c r="C8" s="227">
        <v>1.1454545454545455</v>
      </c>
      <c r="D8" s="227">
        <v>1.2727272727272727</v>
      </c>
      <c r="E8" s="158" t="s">
        <v>566</v>
      </c>
      <c r="F8" s="158" t="s">
        <v>567</v>
      </c>
    </row>
    <row r="9" spans="1:6" ht="15">
      <c r="A9" s="107" t="s">
        <v>568</v>
      </c>
      <c r="B9" s="227">
        <v>0.98181818181818192</v>
      </c>
      <c r="C9" s="227">
        <v>0.83636363636363631</v>
      </c>
      <c r="D9" s="227">
        <v>0.67272727272727262</v>
      </c>
      <c r="E9" s="158" t="s">
        <v>566</v>
      </c>
      <c r="F9" s="158" t="s">
        <v>569</v>
      </c>
    </row>
    <row r="10" spans="1:6" ht="15">
      <c r="A10" s="107" t="s">
        <v>570</v>
      </c>
      <c r="B10" s="227">
        <v>0.49090909090909096</v>
      </c>
      <c r="C10" s="227">
        <v>0.43636363636363634</v>
      </c>
      <c r="D10" s="227">
        <v>0.4</v>
      </c>
      <c r="E10" s="158" t="s">
        <v>566</v>
      </c>
      <c r="F10" s="158" t="s">
        <v>567</v>
      </c>
    </row>
    <row r="11" spans="1:6" ht="15">
      <c r="A11" s="107" t="s">
        <v>571</v>
      </c>
      <c r="B11" s="227">
        <v>7.2727272727272724E-2</v>
      </c>
      <c r="C11" s="227">
        <v>0.29090909090909089</v>
      </c>
      <c r="D11" s="227">
        <v>0.30909090909090908</v>
      </c>
      <c r="E11" s="158" t="s">
        <v>566</v>
      </c>
      <c r="F11" s="158" t="s">
        <v>569</v>
      </c>
    </row>
  </sheetData>
  <mergeCells count="2">
    <mergeCell ref="B6:D6"/>
    <mergeCell ref="E7:F7"/>
  </mergeCells>
  <pageMargins left="0.511811024" right="0.511811024" top="0.78740157499999996" bottom="0.78740157499999996" header="0.31496062000000002" footer="0.31496062000000002"/>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Planilha64">
    <tabColor rgb="FFB3D6AB"/>
  </sheetPr>
  <dimension ref="A1:F12"/>
  <sheetViews>
    <sheetView workbookViewId="0"/>
  </sheetViews>
  <sheetFormatPr defaultColWidth="9" defaultRowHeight="16.5"/>
  <cols>
    <col min="1" max="1" width="25.625" style="37" customWidth="1"/>
    <col min="2" max="4" width="16.375" style="37" customWidth="1"/>
    <col min="5" max="6" width="13.875" style="37" customWidth="1"/>
    <col min="7" max="16384" width="9" style="37"/>
  </cols>
  <sheetData>
    <row r="1" spans="1:6" s="107" customFormat="1" ht="15.75">
      <c r="A1" s="36" t="s">
        <v>10</v>
      </c>
    </row>
    <row r="2" spans="1:6" s="107" customFormat="1" ht="15"/>
    <row r="3" spans="1:6" s="107" customFormat="1" ht="15.75">
      <c r="A3" s="106" t="s">
        <v>572</v>
      </c>
    </row>
    <row r="4" spans="1:6" s="107" customFormat="1" ht="15">
      <c r="A4" s="114" t="s">
        <v>148</v>
      </c>
    </row>
    <row r="5" spans="1:6">
      <c r="A5" s="52"/>
      <c r="B5" s="51"/>
      <c r="C5" s="51"/>
      <c r="D5" s="51"/>
    </row>
    <row r="6" spans="1:6" s="159" customFormat="1" ht="15.75">
      <c r="A6" s="107"/>
      <c r="B6" s="522" t="s">
        <v>573</v>
      </c>
      <c r="C6" s="522"/>
      <c r="D6" s="522"/>
      <c r="E6" s="158" t="s">
        <v>559</v>
      </c>
      <c r="F6" s="158" t="s">
        <v>560</v>
      </c>
    </row>
    <row r="7" spans="1:6" s="159" customFormat="1" ht="15.75">
      <c r="A7" s="160" t="s">
        <v>561</v>
      </c>
      <c r="B7" s="161" t="s">
        <v>562</v>
      </c>
      <c r="C7" s="161" t="s">
        <v>563</v>
      </c>
      <c r="D7" s="161" t="s">
        <v>564</v>
      </c>
      <c r="E7" s="523" t="s">
        <v>564</v>
      </c>
      <c r="F7" s="522"/>
    </row>
    <row r="8" spans="1:6" s="159" customFormat="1" ht="15.75">
      <c r="A8" s="162" t="s">
        <v>568</v>
      </c>
      <c r="B8" s="163">
        <v>30.909090909090907</v>
      </c>
      <c r="C8" s="163">
        <v>50.909090909090907</v>
      </c>
      <c r="D8" s="163">
        <v>52.72727272727272</v>
      </c>
      <c r="E8" s="164" t="s">
        <v>566</v>
      </c>
      <c r="F8" s="165" t="s">
        <v>569</v>
      </c>
    </row>
    <row r="9" spans="1:6" s="159" customFormat="1" ht="15.75">
      <c r="A9" s="162" t="s">
        <v>574</v>
      </c>
      <c r="B9" s="163">
        <v>49.090909090909093</v>
      </c>
      <c r="C9" s="163">
        <v>32.727272727272727</v>
      </c>
      <c r="D9" s="163">
        <v>25.454545454545453</v>
      </c>
      <c r="E9" s="164" t="s">
        <v>566</v>
      </c>
      <c r="F9" s="164" t="s">
        <v>569</v>
      </c>
    </row>
    <row r="10" spans="1:6" s="159" customFormat="1" ht="15.75">
      <c r="A10" s="162" t="s">
        <v>575</v>
      </c>
      <c r="B10" s="163">
        <v>14.545454545454545</v>
      </c>
      <c r="C10" s="163">
        <v>7.2727272727272725</v>
      </c>
      <c r="D10" s="163">
        <v>7.2727272727272725</v>
      </c>
      <c r="E10" s="164" t="s">
        <v>566</v>
      </c>
      <c r="F10" s="165" t="s">
        <v>569</v>
      </c>
    </row>
    <row r="11" spans="1:6" s="159" customFormat="1" ht="15.75">
      <c r="A11" s="162" t="s">
        <v>576</v>
      </c>
      <c r="B11" s="163">
        <v>1.8181818181818181</v>
      </c>
      <c r="C11" s="163">
        <v>5.4545454545454541</v>
      </c>
      <c r="D11" s="163">
        <v>7.2727272727272725</v>
      </c>
      <c r="E11" s="164" t="s">
        <v>566</v>
      </c>
      <c r="F11" s="165" t="s">
        <v>569</v>
      </c>
    </row>
    <row r="12" spans="1:6" s="159" customFormat="1" ht="15.75"/>
  </sheetData>
  <mergeCells count="2">
    <mergeCell ref="B6:D6"/>
    <mergeCell ref="E7:F7"/>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4">
    <tabColor theme="9" tint="0.59999389629810485"/>
  </sheetPr>
  <dimension ref="A1:D114"/>
  <sheetViews>
    <sheetView showGridLines="0" workbookViewId="0"/>
  </sheetViews>
  <sheetFormatPr defaultColWidth="9" defaultRowHeight="15"/>
  <cols>
    <col min="1" max="1" width="7.625" style="9" customWidth="1"/>
    <col min="2" max="2" width="17" style="9" customWidth="1"/>
    <col min="3" max="3" width="18.125" style="9" customWidth="1"/>
    <col min="4" max="4" width="17.875" style="9" customWidth="1"/>
    <col min="5" max="7" width="9" style="5"/>
    <col min="8" max="8" width="8.875" style="5" bestFit="1" customWidth="1"/>
    <col min="9" max="16384" width="9" style="5"/>
  </cols>
  <sheetData>
    <row r="1" spans="1:4" s="9" customFormat="1" ht="15.75">
      <c r="A1" s="23" t="s">
        <v>10</v>
      </c>
      <c r="B1" s="19"/>
      <c r="C1" s="19"/>
      <c r="D1" s="19"/>
    </row>
    <row r="3" spans="1:4" ht="15.75">
      <c r="A3" s="110" t="s">
        <v>156</v>
      </c>
      <c r="B3" s="5"/>
      <c r="C3" s="5"/>
      <c r="D3" s="5"/>
    </row>
    <row r="4" spans="1:4">
      <c r="A4" s="145" t="s">
        <v>148</v>
      </c>
      <c r="B4" s="5"/>
      <c r="C4" s="5"/>
      <c r="D4" s="5"/>
    </row>
    <row r="5" spans="1:4" ht="15.75">
      <c r="A5" s="4"/>
      <c r="B5" s="4"/>
      <c r="C5" s="4"/>
      <c r="D5" s="4"/>
    </row>
    <row r="6" spans="1:4" ht="15.75">
      <c r="A6" s="4"/>
      <c r="B6" s="56"/>
      <c r="C6" s="56"/>
      <c r="D6" s="56"/>
    </row>
    <row r="7" spans="1:4" ht="78.75">
      <c r="A7" s="223"/>
      <c r="B7" s="224" t="s">
        <v>157</v>
      </c>
      <c r="C7" s="224" t="s">
        <v>158</v>
      </c>
      <c r="D7" s="224" t="s">
        <v>159</v>
      </c>
    </row>
    <row r="8" spans="1:4" ht="15.75">
      <c r="A8" s="219">
        <v>40695</v>
      </c>
      <c r="B8" s="220">
        <v>73.93753255493634</v>
      </c>
      <c r="C8" s="220">
        <v>44.263269648817136</v>
      </c>
      <c r="D8" s="220">
        <v>70.695659442667178</v>
      </c>
    </row>
    <row r="9" spans="1:4" ht="15.75">
      <c r="A9" s="221">
        <v>40725</v>
      </c>
      <c r="B9" s="220">
        <v>77.424715517635505</v>
      </c>
      <c r="C9" s="220">
        <v>45.390503350964217</v>
      </c>
      <c r="D9" s="220">
        <v>71.103895868245004</v>
      </c>
    </row>
    <row r="10" spans="1:4" ht="15.75">
      <c r="A10" s="219">
        <v>40756</v>
      </c>
      <c r="B10" s="220">
        <v>78.47521366227808</v>
      </c>
      <c r="C10" s="220">
        <v>46.480963812056373</v>
      </c>
      <c r="D10" s="220">
        <v>73.14024394720002</v>
      </c>
    </row>
    <row r="11" spans="1:4" ht="15.75">
      <c r="A11" s="221">
        <v>40787</v>
      </c>
      <c r="B11" s="220">
        <v>75.300717709516903</v>
      </c>
      <c r="C11" s="220">
        <v>47.935294543272668</v>
      </c>
      <c r="D11" s="220">
        <v>71.176863339867666</v>
      </c>
    </row>
    <row r="12" spans="1:4" ht="15.75">
      <c r="A12" s="219">
        <v>40817</v>
      </c>
      <c r="B12" s="220">
        <v>73.634815840249928</v>
      </c>
      <c r="C12" s="220">
        <v>47.467035034310619</v>
      </c>
      <c r="D12" s="220">
        <v>71.30218571183056</v>
      </c>
    </row>
    <row r="13" spans="1:4" ht="15.75">
      <c r="A13" s="221">
        <v>40848</v>
      </c>
      <c r="B13" s="220">
        <v>73.859486566605682</v>
      </c>
      <c r="C13" s="220">
        <v>47.56961934194171</v>
      </c>
      <c r="D13" s="220">
        <v>71.23765958412676</v>
      </c>
    </row>
    <row r="14" spans="1:4" ht="15.75">
      <c r="A14" s="219">
        <v>40878</v>
      </c>
      <c r="B14" s="220">
        <v>74.128454667011127</v>
      </c>
      <c r="C14" s="220">
        <v>47.309078889243068</v>
      </c>
      <c r="D14" s="220">
        <v>74.014866042092791</v>
      </c>
    </row>
    <row r="15" spans="1:4" ht="15.75">
      <c r="A15" s="221">
        <v>40909</v>
      </c>
      <c r="B15" s="220">
        <v>73.460154090927801</v>
      </c>
      <c r="C15" s="220">
        <v>47.350105791525579</v>
      </c>
      <c r="D15" s="220">
        <v>73.756881218225175</v>
      </c>
    </row>
    <row r="16" spans="1:4" ht="15.75">
      <c r="A16" s="219">
        <v>40940</v>
      </c>
      <c r="B16" s="220">
        <v>71.158630159288748</v>
      </c>
      <c r="C16" s="220">
        <v>47.451373749531101</v>
      </c>
      <c r="D16" s="220">
        <v>80.302419086002516</v>
      </c>
    </row>
    <row r="17" spans="1:4" ht="15.75">
      <c r="A17" s="221">
        <v>40969</v>
      </c>
      <c r="B17" s="220">
        <v>74.223726658843702</v>
      </c>
      <c r="C17" s="220">
        <v>47.854156248997029</v>
      </c>
      <c r="D17" s="220">
        <v>76.207026603023024</v>
      </c>
    </row>
    <row r="18" spans="1:4" ht="15.75">
      <c r="A18" s="219">
        <v>41000</v>
      </c>
      <c r="B18" s="220">
        <v>72.212071198594131</v>
      </c>
      <c r="C18" s="220">
        <v>51.120380062968749</v>
      </c>
      <c r="D18" s="220">
        <v>75.926842562270309</v>
      </c>
    </row>
    <row r="19" spans="1:4" ht="15.75">
      <c r="A19" s="221">
        <v>41030</v>
      </c>
      <c r="B19" s="220">
        <v>73.788947451754311</v>
      </c>
      <c r="C19" s="220">
        <v>51.749863384560619</v>
      </c>
      <c r="D19" s="220">
        <v>78.084679108653447</v>
      </c>
    </row>
    <row r="20" spans="1:4" ht="15.75">
      <c r="A20" s="219">
        <v>41061</v>
      </c>
      <c r="B20" s="220">
        <v>72.631594840364514</v>
      </c>
      <c r="C20" s="220">
        <v>52.244718411791901</v>
      </c>
      <c r="D20" s="220">
        <v>76.997826107833887</v>
      </c>
    </row>
    <row r="21" spans="1:4" ht="15.75">
      <c r="A21" s="221">
        <v>41091</v>
      </c>
      <c r="B21" s="220">
        <v>72.790173748985964</v>
      </c>
      <c r="C21" s="220">
        <v>52.910564890373131</v>
      </c>
      <c r="D21" s="220">
        <v>75.836588591712498</v>
      </c>
    </row>
    <row r="22" spans="1:4" ht="15.75">
      <c r="A22" s="219">
        <v>41122</v>
      </c>
      <c r="B22" s="220">
        <v>71.740554519397094</v>
      </c>
      <c r="C22" s="220">
        <v>53.361309095076201</v>
      </c>
      <c r="D22" s="220">
        <v>73.924948353671397</v>
      </c>
    </row>
    <row r="23" spans="1:4" ht="15.75">
      <c r="A23" s="221">
        <v>41153</v>
      </c>
      <c r="B23" s="220">
        <v>73.653150347346028</v>
      </c>
      <c r="C23" s="220">
        <v>51.565794819453913</v>
      </c>
      <c r="D23" s="220">
        <v>78.977272534249053</v>
      </c>
    </row>
    <row r="24" spans="1:4" ht="15.75">
      <c r="A24" s="219">
        <v>41183</v>
      </c>
      <c r="B24" s="220">
        <v>74.754975112020247</v>
      </c>
      <c r="C24" s="220">
        <v>51.126761115748806</v>
      </c>
      <c r="D24" s="220">
        <v>85.019001957181956</v>
      </c>
    </row>
    <row r="25" spans="1:4" ht="15.75">
      <c r="A25" s="219">
        <v>41214</v>
      </c>
      <c r="B25" s="220">
        <v>75.417682134545771</v>
      </c>
      <c r="C25" s="220">
        <v>51.551043140450467</v>
      </c>
      <c r="D25" s="220">
        <v>85.1697171610694</v>
      </c>
    </row>
    <row r="26" spans="1:4" ht="15.75">
      <c r="A26" s="221">
        <v>41244</v>
      </c>
      <c r="B26" s="220">
        <v>75.865284009475545</v>
      </c>
      <c r="C26" s="220">
        <v>49.669544144771159</v>
      </c>
      <c r="D26" s="220">
        <v>85.219875146357936</v>
      </c>
    </row>
    <row r="27" spans="1:4" ht="15.75">
      <c r="A27" s="219">
        <v>41275</v>
      </c>
      <c r="B27" s="220">
        <v>76.114873101276984</v>
      </c>
      <c r="C27" s="220">
        <v>49.613365105797264</v>
      </c>
      <c r="D27" s="220">
        <v>87.973425398414918</v>
      </c>
    </row>
    <row r="28" spans="1:4" ht="15.75">
      <c r="A28" s="219">
        <v>41306</v>
      </c>
      <c r="B28" s="220">
        <v>81.315403714656128</v>
      </c>
      <c r="C28" s="220">
        <v>49.678445393764569</v>
      </c>
      <c r="D28" s="220">
        <v>85.031883374627114</v>
      </c>
    </row>
    <row r="29" spans="1:4" ht="15.75">
      <c r="A29" s="221">
        <v>41334</v>
      </c>
      <c r="B29" s="220">
        <v>83.652635510112304</v>
      </c>
      <c r="C29" s="220">
        <v>50.753970652787018</v>
      </c>
      <c r="D29" s="220">
        <v>87.286255975933315</v>
      </c>
    </row>
    <row r="30" spans="1:4" ht="15.75">
      <c r="A30" s="219">
        <v>41365</v>
      </c>
      <c r="B30" s="220">
        <v>84.443967039315453</v>
      </c>
      <c r="C30" s="220">
        <v>49.953078394767566</v>
      </c>
      <c r="D30" s="220">
        <v>88.503917854498496</v>
      </c>
    </row>
    <row r="31" spans="1:4" ht="15.75">
      <c r="A31" s="219">
        <v>41395</v>
      </c>
      <c r="B31" s="220">
        <v>77.334299924010878</v>
      </c>
      <c r="C31" s="220">
        <v>49.746630539222508</v>
      </c>
      <c r="D31" s="220">
        <v>90.229207703595122</v>
      </c>
    </row>
    <row r="32" spans="1:4" ht="15.75">
      <c r="A32" s="219">
        <v>41426</v>
      </c>
      <c r="B32" s="220">
        <v>73.733421892780981</v>
      </c>
      <c r="C32" s="220">
        <v>49.907711274680395</v>
      </c>
      <c r="D32" s="220">
        <v>89.752845004740365</v>
      </c>
    </row>
    <row r="33" spans="1:4" ht="15.75">
      <c r="A33" s="221">
        <v>41456</v>
      </c>
      <c r="B33" s="220">
        <v>73.031328980013967</v>
      </c>
      <c r="C33" s="220">
        <v>48.384297233713838</v>
      </c>
      <c r="D33" s="220">
        <v>93.443153460065147</v>
      </c>
    </row>
    <row r="34" spans="1:4" ht="15.75">
      <c r="A34" s="219">
        <v>41487</v>
      </c>
      <c r="B34" s="220">
        <v>67.421555947613228</v>
      </c>
      <c r="C34" s="220">
        <v>47.683453845491734</v>
      </c>
      <c r="D34" s="220">
        <v>93.473380350849354</v>
      </c>
    </row>
    <row r="35" spans="1:4" ht="15.75">
      <c r="A35" s="219">
        <v>41518</v>
      </c>
      <c r="B35" s="220">
        <v>65.956635858841693</v>
      </c>
      <c r="C35" s="220">
        <v>49.267303474641608</v>
      </c>
      <c r="D35" s="220">
        <v>100.88157192531212</v>
      </c>
    </row>
    <row r="36" spans="1:4" ht="15.75">
      <c r="A36" s="219">
        <v>41548</v>
      </c>
      <c r="B36" s="220">
        <v>67.579852422678641</v>
      </c>
      <c r="C36" s="220">
        <v>47.909519179989012</v>
      </c>
      <c r="D36" s="220">
        <v>100.8772956806684</v>
      </c>
    </row>
    <row r="37" spans="1:4" ht="15.75">
      <c r="A37" s="221">
        <v>41579</v>
      </c>
      <c r="B37" s="220">
        <v>66.386235114870445</v>
      </c>
      <c r="C37" s="220">
        <v>47.280925361538905</v>
      </c>
      <c r="D37" s="220">
        <v>97.991152303665601</v>
      </c>
    </row>
    <row r="38" spans="1:4" ht="15.75">
      <c r="A38" s="219">
        <v>41609</v>
      </c>
      <c r="B38" s="220">
        <v>65.535321818698321</v>
      </c>
      <c r="C38" s="220">
        <v>47.010036029511454</v>
      </c>
      <c r="D38" s="220">
        <v>100.39073411336368</v>
      </c>
    </row>
    <row r="39" spans="1:4" ht="15.75">
      <c r="A39" s="219">
        <v>41640</v>
      </c>
      <c r="B39" s="220">
        <v>69.660939497529952</v>
      </c>
      <c r="C39" s="220">
        <v>46.7696171705796</v>
      </c>
      <c r="D39" s="220">
        <v>97.456205673233001</v>
      </c>
    </row>
    <row r="40" spans="1:4" ht="15.75">
      <c r="A40" s="221">
        <v>41671</v>
      </c>
      <c r="B40" s="220">
        <v>70.582493870057647</v>
      </c>
      <c r="C40" s="220">
        <v>47.758773532854519</v>
      </c>
      <c r="D40" s="220">
        <v>97.799552002691286</v>
      </c>
    </row>
    <row r="41" spans="1:4" ht="15.75">
      <c r="A41" s="219">
        <v>41699</v>
      </c>
      <c r="B41" s="220">
        <v>71.220772179051224</v>
      </c>
      <c r="C41" s="220">
        <v>49.571535691687494</v>
      </c>
      <c r="D41" s="220">
        <v>105.21889025623734</v>
      </c>
    </row>
    <row r="42" spans="1:4" ht="15.75">
      <c r="A42" s="219">
        <v>41730</v>
      </c>
      <c r="B42" s="220">
        <v>70.83102048038802</v>
      </c>
      <c r="C42" s="220">
        <v>51.353447991339124</v>
      </c>
      <c r="D42" s="220">
        <v>98.758325115393504</v>
      </c>
    </row>
    <row r="43" spans="1:4" ht="15.75">
      <c r="A43" s="219">
        <v>41760</v>
      </c>
      <c r="B43" s="220">
        <v>71.178033478813319</v>
      </c>
      <c r="C43" s="220">
        <v>52.025065661613517</v>
      </c>
      <c r="D43" s="220">
        <v>95.819885477301057</v>
      </c>
    </row>
    <row r="44" spans="1:4" ht="15.75">
      <c r="A44" s="221">
        <v>41791</v>
      </c>
      <c r="B44" s="220">
        <v>73.976795006063739</v>
      </c>
      <c r="C44" s="220">
        <v>52.043798906473647</v>
      </c>
      <c r="D44" s="220">
        <v>100.24482222507601</v>
      </c>
    </row>
    <row r="45" spans="1:4" ht="15.75">
      <c r="A45" s="219">
        <v>41821</v>
      </c>
      <c r="B45" s="220">
        <v>76.387466669102977</v>
      </c>
      <c r="C45" s="220">
        <v>53.16319190488214</v>
      </c>
      <c r="D45" s="220">
        <v>99.315078882974746</v>
      </c>
    </row>
    <row r="46" spans="1:4" ht="15.75">
      <c r="A46" s="219">
        <v>41852</v>
      </c>
      <c r="B46" s="220">
        <v>76.131280003730581</v>
      </c>
      <c r="C46" s="220">
        <v>52.415389483192442</v>
      </c>
      <c r="D46" s="220">
        <v>97.428917096959566</v>
      </c>
    </row>
    <row r="47" spans="1:4" ht="15.75">
      <c r="A47" s="219">
        <v>41883</v>
      </c>
      <c r="B47" s="220">
        <v>76.594874907217729</v>
      </c>
      <c r="C47" s="220">
        <v>51.920228039285874</v>
      </c>
      <c r="D47" s="220">
        <v>91.268572531759588</v>
      </c>
    </row>
    <row r="48" spans="1:4" ht="15.75">
      <c r="A48" s="221">
        <v>41913</v>
      </c>
      <c r="B48" s="220">
        <v>79.45326915809683</v>
      </c>
      <c r="C48" s="220">
        <v>52.381656712189823</v>
      </c>
      <c r="D48" s="220">
        <v>89.167726061333511</v>
      </c>
    </row>
    <row r="49" spans="1:4" ht="15.75">
      <c r="A49" s="219">
        <v>41944</v>
      </c>
      <c r="B49" s="220">
        <v>81.431657331442253</v>
      </c>
      <c r="C49" s="220">
        <v>51.890877348244778</v>
      </c>
      <c r="D49" s="220">
        <v>86.101158399989671</v>
      </c>
    </row>
    <row r="50" spans="1:4" ht="15.75">
      <c r="A50" s="219">
        <v>41974</v>
      </c>
      <c r="B50" s="220">
        <v>81.137221735934077</v>
      </c>
      <c r="C50" s="220">
        <v>53.702104989255126</v>
      </c>
      <c r="D50" s="220">
        <v>89.532039020088519</v>
      </c>
    </row>
    <row r="51" spans="1:4" ht="15.75">
      <c r="A51" s="219">
        <v>42005</v>
      </c>
      <c r="B51" s="220">
        <v>82.246518406271861</v>
      </c>
      <c r="C51" s="220">
        <v>54.468996510185669</v>
      </c>
      <c r="D51" s="220">
        <v>84.507564308125026</v>
      </c>
    </row>
    <row r="52" spans="1:4" ht="15.75">
      <c r="A52" s="219">
        <v>42036</v>
      </c>
      <c r="B52" s="220">
        <v>80.618611239832035</v>
      </c>
      <c r="C52" s="220">
        <v>54.838535126078028</v>
      </c>
      <c r="D52" s="220">
        <v>82.906132671125434</v>
      </c>
    </row>
    <row r="53" spans="1:4" ht="15.75">
      <c r="A53" s="219">
        <v>42064</v>
      </c>
      <c r="B53" s="220">
        <v>78.394709739237911</v>
      </c>
      <c r="C53" s="220">
        <v>54.868077619954491</v>
      </c>
      <c r="D53" s="220">
        <v>85.474120645380069</v>
      </c>
    </row>
    <row r="54" spans="1:4" ht="15.75">
      <c r="A54" s="219">
        <v>42095</v>
      </c>
      <c r="B54" s="220">
        <v>74.267805117551134</v>
      </c>
      <c r="C54" s="220">
        <v>54.268172723190418</v>
      </c>
      <c r="D54" s="220">
        <v>88.141197666912518</v>
      </c>
    </row>
    <row r="55" spans="1:4" ht="15.75">
      <c r="A55" s="219">
        <v>42125</v>
      </c>
      <c r="B55" s="220">
        <v>72.478465514509054</v>
      </c>
      <c r="C55" s="220">
        <v>55.092051026650303</v>
      </c>
      <c r="D55" s="220">
        <v>87.014656786869253</v>
      </c>
    </row>
    <row r="56" spans="1:4" ht="15.75">
      <c r="A56" s="219">
        <v>42156</v>
      </c>
      <c r="B56" s="220">
        <v>75.011647425408938</v>
      </c>
      <c r="C56" s="220">
        <v>54.656318326483905</v>
      </c>
      <c r="D56" s="220">
        <v>86.746864844764602</v>
      </c>
    </row>
    <row r="57" spans="1:4" ht="15.75">
      <c r="A57" s="219">
        <v>42186</v>
      </c>
      <c r="B57" s="220">
        <v>80.940676594098861</v>
      </c>
      <c r="C57" s="220">
        <v>54.903148938018717</v>
      </c>
      <c r="D57" s="220">
        <v>81.572019067037417</v>
      </c>
    </row>
    <row r="58" spans="1:4" ht="15.75">
      <c r="A58" s="219">
        <v>42217</v>
      </c>
      <c r="B58" s="220">
        <v>80.572607993034978</v>
      </c>
      <c r="C58" s="220">
        <v>55.899945448782724</v>
      </c>
      <c r="D58" s="220">
        <v>80.37460245758048</v>
      </c>
    </row>
    <row r="59" spans="1:4" ht="15.75">
      <c r="A59" s="219">
        <v>42248</v>
      </c>
      <c r="B59" s="220">
        <v>79.05212464417535</v>
      </c>
      <c r="C59" s="220">
        <v>55.333660954271267</v>
      </c>
      <c r="D59" s="220">
        <v>103.86814913905397</v>
      </c>
    </row>
    <row r="60" spans="1:4" ht="15.75">
      <c r="A60" s="219">
        <v>42278</v>
      </c>
      <c r="B60" s="220">
        <v>78.060127800893</v>
      </c>
      <c r="C60" s="220">
        <v>54.859137776149566</v>
      </c>
      <c r="D60" s="220">
        <v>100.7994156106807</v>
      </c>
    </row>
    <row r="61" spans="1:4" ht="15.75">
      <c r="A61" s="219">
        <v>42309</v>
      </c>
      <c r="B61" s="220">
        <v>74.789874205466475</v>
      </c>
      <c r="C61" s="220">
        <v>54.072545517787503</v>
      </c>
      <c r="D61" s="220">
        <v>97.636748088731707</v>
      </c>
    </row>
    <row r="62" spans="1:4" ht="15.75">
      <c r="A62" s="219">
        <v>42339</v>
      </c>
      <c r="B62" s="220">
        <v>72.792548341428713</v>
      </c>
      <c r="C62" s="220">
        <v>53.613024556579795</v>
      </c>
      <c r="D62" s="220">
        <v>90.530452379566057</v>
      </c>
    </row>
    <row r="63" spans="1:4" ht="15.75">
      <c r="A63" s="219">
        <v>42370</v>
      </c>
      <c r="B63" s="220">
        <v>72.479911947408667</v>
      </c>
      <c r="C63" s="220">
        <v>52.6732430052312</v>
      </c>
      <c r="D63" s="220">
        <v>84.577538648594754</v>
      </c>
    </row>
    <row r="64" spans="1:4" ht="15.75">
      <c r="A64" s="219">
        <v>42401</v>
      </c>
      <c r="B64" s="220">
        <v>75.387767874263943</v>
      </c>
      <c r="C64" s="220">
        <v>52.741479155503171</v>
      </c>
      <c r="D64" s="220">
        <v>79.015361709941615</v>
      </c>
    </row>
    <row r="65" spans="1:4" ht="15.75">
      <c r="A65" s="219">
        <v>42430</v>
      </c>
      <c r="B65" s="220">
        <v>72.569584048355466</v>
      </c>
      <c r="C65" s="220">
        <v>52.243757968830728</v>
      </c>
      <c r="D65" s="220">
        <v>82.360432453744977</v>
      </c>
    </row>
    <row r="66" spans="1:4" ht="15.75">
      <c r="A66" s="219">
        <v>42461</v>
      </c>
      <c r="B66" s="220">
        <v>71.551036007798842</v>
      </c>
      <c r="C66" s="220">
        <v>51.283029011192845</v>
      </c>
      <c r="D66" s="220">
        <v>106.7003023989064</v>
      </c>
    </row>
    <row r="67" spans="1:4" ht="15.75">
      <c r="A67" s="219">
        <v>42491</v>
      </c>
      <c r="B67" s="220">
        <v>93.140179338380221</v>
      </c>
      <c r="C67" s="220">
        <v>33.496622973066636</v>
      </c>
      <c r="D67" s="220">
        <v>98.547659972255047</v>
      </c>
    </row>
    <row r="68" spans="1:4" ht="15.75">
      <c r="A68" s="219">
        <v>42522</v>
      </c>
      <c r="B68" s="220">
        <v>91.837980854783993</v>
      </c>
      <c r="C68" s="220">
        <v>33.453754003015547</v>
      </c>
      <c r="D68" s="220">
        <v>95.660282104100432</v>
      </c>
    </row>
    <row r="69" spans="1:4" ht="15.75">
      <c r="A69" s="219">
        <v>42552</v>
      </c>
      <c r="B69" s="220">
        <v>93.041067718856013</v>
      </c>
      <c r="C69" s="220">
        <v>33.115467895104068</v>
      </c>
      <c r="D69" s="220">
        <v>92.318858305568924</v>
      </c>
    </row>
    <row r="70" spans="1:4" ht="15.75">
      <c r="A70" s="219">
        <v>42583</v>
      </c>
      <c r="B70" s="220">
        <v>94.715657016400172</v>
      </c>
      <c r="C70" s="220">
        <v>32.649166526498469</v>
      </c>
      <c r="D70" s="220">
        <v>89.300159228939563</v>
      </c>
    </row>
    <row r="71" spans="1:4" ht="15.75">
      <c r="A71" s="219">
        <v>42614</v>
      </c>
      <c r="B71" s="220">
        <v>98.758537124104166</v>
      </c>
      <c r="C71" s="220">
        <v>31.813266722408599</v>
      </c>
      <c r="D71" s="220">
        <v>87.58197183423087</v>
      </c>
    </row>
    <row r="72" spans="1:4" ht="15.75">
      <c r="A72" s="219">
        <v>42644</v>
      </c>
      <c r="B72" s="220">
        <v>90.807466463193578</v>
      </c>
      <c r="C72" s="220">
        <v>31.19422910444241</v>
      </c>
      <c r="D72" s="220">
        <v>76.243437657186163</v>
      </c>
    </row>
    <row r="73" spans="1:4" ht="15.75">
      <c r="A73" s="219">
        <v>42675</v>
      </c>
      <c r="B73" s="220">
        <v>89.450655509951943</v>
      </c>
      <c r="C73" s="220">
        <v>30.907925051358244</v>
      </c>
      <c r="D73" s="220">
        <v>72.810757732815375</v>
      </c>
    </row>
    <row r="74" spans="1:4" ht="15.75">
      <c r="A74" s="219">
        <v>42705</v>
      </c>
      <c r="B74" s="220">
        <v>89.639701531046171</v>
      </c>
      <c r="C74" s="220">
        <v>30.937910185390177</v>
      </c>
      <c r="D74" s="220">
        <v>74.188268186787781</v>
      </c>
    </row>
    <row r="75" spans="1:4" ht="15.75">
      <c r="A75" s="219">
        <v>42736</v>
      </c>
      <c r="B75" s="220">
        <v>85.414801281466424</v>
      </c>
      <c r="C75" s="220">
        <v>30.039533362869435</v>
      </c>
      <c r="D75" s="220">
        <v>74.666401773067903</v>
      </c>
    </row>
    <row r="76" spans="1:4" ht="15.75">
      <c r="A76" s="219">
        <v>42767</v>
      </c>
      <c r="B76" s="220">
        <v>88.671518629619868</v>
      </c>
      <c r="C76" s="220">
        <v>30.930572072799222</v>
      </c>
      <c r="D76" s="220">
        <v>73.842653473641008</v>
      </c>
    </row>
    <row r="77" spans="1:4" ht="15.75">
      <c r="A77" s="219">
        <v>42795</v>
      </c>
      <c r="B77" s="220">
        <v>85.914572888305983</v>
      </c>
      <c r="C77" s="220">
        <v>32.007466233829561</v>
      </c>
      <c r="D77" s="220">
        <v>72.450844904631055</v>
      </c>
    </row>
    <row r="78" spans="1:4" ht="15.75">
      <c r="A78" s="219">
        <v>42826</v>
      </c>
      <c r="B78" s="220">
        <v>84.374740254922457</v>
      </c>
      <c r="C78" s="220">
        <v>30.634951512205934</v>
      </c>
      <c r="D78" s="220">
        <v>73.04577310487214</v>
      </c>
    </row>
    <row r="79" spans="1:4" ht="15.75">
      <c r="A79" s="219">
        <v>42856</v>
      </c>
      <c r="B79" s="220">
        <v>83.614549115080891</v>
      </c>
      <c r="C79" s="220">
        <v>30.487111812706623</v>
      </c>
      <c r="D79" s="220">
        <v>74.717910728563382</v>
      </c>
    </row>
    <row r="80" spans="1:4" ht="15.75">
      <c r="A80" s="219">
        <v>42887</v>
      </c>
      <c r="B80" s="220">
        <v>85.316846698278411</v>
      </c>
      <c r="C80" s="220">
        <v>31.013905612123438</v>
      </c>
      <c r="D80" s="220">
        <v>72.014872345695267</v>
      </c>
    </row>
    <row r="81" spans="1:4" ht="15.75">
      <c r="A81" s="219">
        <v>42917</v>
      </c>
      <c r="B81" s="220">
        <v>88.45786227750439</v>
      </c>
      <c r="C81" s="220">
        <v>31.154352410177545</v>
      </c>
      <c r="D81" s="220">
        <v>68.634423609825092</v>
      </c>
    </row>
    <row r="82" spans="1:4" ht="15.75">
      <c r="A82" s="219">
        <v>42948</v>
      </c>
      <c r="B82" s="220">
        <v>88.918732969281422</v>
      </c>
      <c r="C82" s="220">
        <v>31.072740361632913</v>
      </c>
      <c r="D82" s="220">
        <v>71.634043320409248</v>
      </c>
    </row>
    <row r="83" spans="1:4" ht="15.75">
      <c r="A83" s="219">
        <v>42979</v>
      </c>
      <c r="B83" s="220">
        <v>91.858665458238136</v>
      </c>
      <c r="C83" s="220">
        <v>31.004875459130048</v>
      </c>
      <c r="D83" s="220">
        <v>69.531415669193834</v>
      </c>
    </row>
    <row r="84" spans="1:4" ht="15.75">
      <c r="A84" s="219">
        <v>43009</v>
      </c>
      <c r="B84" s="220">
        <v>89.495372295898946</v>
      </c>
      <c r="C84" s="220">
        <v>30.851431077425222</v>
      </c>
      <c r="D84" s="220">
        <v>70.890465269078334</v>
      </c>
    </row>
    <row r="85" spans="1:4" ht="15.75">
      <c r="A85" s="219">
        <v>43040</v>
      </c>
      <c r="B85" s="220">
        <v>90.068468235358111</v>
      </c>
      <c r="C85" s="220">
        <v>30.594783679940747</v>
      </c>
      <c r="D85" s="220">
        <v>70.922162110085651</v>
      </c>
    </row>
    <row r="86" spans="1:4" ht="15.75">
      <c r="A86" s="219">
        <v>43070</v>
      </c>
      <c r="B86" s="220">
        <v>85.899129933603049</v>
      </c>
      <c r="C86" s="220">
        <v>31.480055221375991</v>
      </c>
      <c r="D86" s="220">
        <v>74.513048562167882</v>
      </c>
    </row>
    <row r="87" spans="1:4" ht="15.75">
      <c r="A87" s="219">
        <v>43101</v>
      </c>
      <c r="B87" s="220">
        <v>83.073136480743173</v>
      </c>
      <c r="C87" s="220">
        <v>31.298692023304916</v>
      </c>
      <c r="D87" s="220">
        <v>76.329177790834279</v>
      </c>
    </row>
    <row r="88" spans="1:4" ht="15.75">
      <c r="A88" s="219">
        <v>43132</v>
      </c>
      <c r="B88" s="220">
        <v>83.786933759526491</v>
      </c>
      <c r="C88" s="220">
        <v>32.294276177819931</v>
      </c>
      <c r="D88" s="220">
        <v>74.549103911102108</v>
      </c>
    </row>
    <row r="89" spans="1:4" ht="15.75">
      <c r="A89" s="219">
        <v>43160</v>
      </c>
      <c r="B89" s="220">
        <v>93.220163739968399</v>
      </c>
      <c r="C89" s="220">
        <v>32.448085726359757</v>
      </c>
      <c r="D89" s="220">
        <v>73.362100117869176</v>
      </c>
    </row>
    <row r="90" spans="1:4" ht="15.75">
      <c r="A90" s="219">
        <v>43191</v>
      </c>
      <c r="B90" s="220">
        <v>88.468992717175553</v>
      </c>
      <c r="C90" s="220">
        <v>34.49817631864579</v>
      </c>
      <c r="D90" s="220">
        <v>73.799929485907711</v>
      </c>
    </row>
    <row r="91" spans="1:4" ht="15.75">
      <c r="A91" s="219">
        <v>43221</v>
      </c>
      <c r="B91" s="220">
        <v>87.303823864742583</v>
      </c>
      <c r="C91" s="220">
        <v>35.435585704428178</v>
      </c>
      <c r="D91" s="220">
        <v>68.915440238973687</v>
      </c>
    </row>
    <row r="92" spans="1:4" ht="15.75">
      <c r="A92" s="219">
        <v>43252</v>
      </c>
      <c r="B92" s="220">
        <v>81.961524005948405</v>
      </c>
      <c r="C92" s="220">
        <v>34.813013895952906</v>
      </c>
      <c r="D92" s="220">
        <v>69.956475201627569</v>
      </c>
    </row>
    <row r="93" spans="1:4" ht="15.75">
      <c r="A93" s="219">
        <v>43282</v>
      </c>
      <c r="B93" s="220">
        <v>78.924922932256536</v>
      </c>
      <c r="C93" s="220">
        <v>32.999475834834477</v>
      </c>
      <c r="D93" s="220">
        <v>73.23988941456787</v>
      </c>
    </row>
    <row r="94" spans="1:4" ht="15.75">
      <c r="A94" s="219">
        <v>43313</v>
      </c>
      <c r="B94" s="220">
        <v>79.97691797153044</v>
      </c>
      <c r="C94" s="220">
        <v>34.93308015928713</v>
      </c>
      <c r="D94" s="220">
        <v>71.411887264916004</v>
      </c>
    </row>
    <row r="95" spans="1:4" ht="15.75">
      <c r="A95" s="219">
        <v>43344</v>
      </c>
      <c r="B95" s="220">
        <v>84.327647701288726</v>
      </c>
      <c r="C95" s="220">
        <v>34.888916160296226</v>
      </c>
      <c r="D95" s="220">
        <v>70.763300812038295</v>
      </c>
    </row>
    <row r="96" spans="1:4" ht="15.75">
      <c r="A96" s="219">
        <v>43374</v>
      </c>
      <c r="B96" s="220">
        <v>82.553972575958284</v>
      </c>
      <c r="C96" s="220">
        <v>34.944819960787598</v>
      </c>
      <c r="D96" s="220">
        <v>66.588923119633847</v>
      </c>
    </row>
    <row r="97" spans="1:4" ht="15.75">
      <c r="A97" s="219">
        <v>43405</v>
      </c>
      <c r="B97" s="220">
        <v>86.744241744728555</v>
      </c>
      <c r="C97" s="220">
        <v>34.073969921251276</v>
      </c>
      <c r="D97" s="220">
        <v>66.791284755851038</v>
      </c>
    </row>
    <row r="98" spans="1:4" ht="15.75">
      <c r="A98" s="219">
        <v>43435</v>
      </c>
      <c r="B98" s="220">
        <v>85.998725360583776</v>
      </c>
      <c r="C98" s="220">
        <v>33.934114067141515</v>
      </c>
      <c r="D98" s="220">
        <v>69.396525646285895</v>
      </c>
    </row>
    <row r="99" spans="1:4" ht="15.75">
      <c r="A99" s="219">
        <v>43466</v>
      </c>
      <c r="B99" s="220">
        <v>89.972501693597863</v>
      </c>
      <c r="C99" s="220">
        <v>33.320883773991625</v>
      </c>
      <c r="D99" s="220">
        <v>70.739643328297433</v>
      </c>
    </row>
    <row r="100" spans="1:4" ht="15.75">
      <c r="A100" s="219">
        <v>43497</v>
      </c>
      <c r="B100" s="220">
        <v>90.490337463875889</v>
      </c>
      <c r="C100" s="220">
        <v>33.713894984523215</v>
      </c>
      <c r="D100" s="220">
        <v>69.19214067004124</v>
      </c>
    </row>
    <row r="101" spans="1:4" ht="15.75">
      <c r="A101" s="219">
        <v>43525</v>
      </c>
      <c r="B101" s="220">
        <v>93.840204618343719</v>
      </c>
      <c r="C101" s="220">
        <v>33.743806963666692</v>
      </c>
      <c r="D101" s="220">
        <v>66.909162996925417</v>
      </c>
    </row>
    <row r="102" spans="1:4" ht="15.75">
      <c r="A102" s="219">
        <v>43556</v>
      </c>
      <c r="B102" s="220">
        <v>91.810304191501288</v>
      </c>
      <c r="C102" s="220">
        <v>33.180372274121119</v>
      </c>
      <c r="D102" s="220">
        <v>67.388673088682864</v>
      </c>
    </row>
    <row r="103" spans="1:4" ht="15.75">
      <c r="A103" s="219">
        <v>43586</v>
      </c>
      <c r="B103" s="220">
        <v>92.492650091235063</v>
      </c>
      <c r="C103" s="220">
        <v>34.418653882680744</v>
      </c>
      <c r="D103" s="220">
        <v>64.899533211155585</v>
      </c>
    </row>
    <row r="104" spans="1:4" ht="15.75">
      <c r="A104" s="219">
        <v>43617</v>
      </c>
      <c r="B104" s="220">
        <v>96.832718814975749</v>
      </c>
      <c r="C104" s="220">
        <v>34.503495630204576</v>
      </c>
      <c r="D104" s="220">
        <v>68.202434609276821</v>
      </c>
    </row>
    <row r="105" spans="1:4" ht="15.75">
      <c r="A105" s="219">
        <v>43647</v>
      </c>
      <c r="B105" s="220">
        <v>98.4</v>
      </c>
      <c r="C105" s="220">
        <v>32.799999999999997</v>
      </c>
      <c r="D105" s="220">
        <v>69.900000000000006</v>
      </c>
    </row>
    <row r="106" spans="1:4" ht="15.75">
      <c r="A106" s="219">
        <v>43678</v>
      </c>
      <c r="B106" s="220">
        <v>100.3</v>
      </c>
      <c r="C106" s="220">
        <v>33.9</v>
      </c>
      <c r="D106" s="220">
        <v>66.599999999999994</v>
      </c>
    </row>
    <row r="107" spans="1:4" ht="15.75">
      <c r="A107" s="219">
        <v>43709</v>
      </c>
      <c r="B107" s="220">
        <v>101.8</v>
      </c>
      <c r="C107" s="220">
        <v>33.4</v>
      </c>
      <c r="D107" s="220">
        <v>65.7</v>
      </c>
    </row>
    <row r="108" spans="1:4" ht="15.75">
      <c r="A108" s="219">
        <v>43739</v>
      </c>
      <c r="B108" s="220">
        <v>106.5</v>
      </c>
      <c r="C108" s="220">
        <v>33.200000000000003</v>
      </c>
      <c r="D108" s="220">
        <v>66.900000000000006</v>
      </c>
    </row>
    <row r="109" spans="1:4" ht="15.75">
      <c r="A109" s="219">
        <v>43770</v>
      </c>
      <c r="B109" s="220">
        <v>104.7</v>
      </c>
      <c r="C109" s="220">
        <v>32.700000000000003</v>
      </c>
      <c r="D109" s="220">
        <v>63.8</v>
      </c>
    </row>
    <row r="110" spans="1:4" ht="15.75">
      <c r="A110" s="219">
        <v>43800</v>
      </c>
      <c r="B110" s="220">
        <v>99.9</v>
      </c>
      <c r="C110" s="220">
        <v>32.5</v>
      </c>
      <c r="D110" s="220">
        <v>65.900000000000006</v>
      </c>
    </row>
    <row r="111" spans="1:4" ht="15.75">
      <c r="A111" s="219"/>
      <c r="B111" s="220"/>
      <c r="C111" s="220"/>
      <c r="D111" s="220"/>
    </row>
    <row r="112" spans="1:4" s="222" customFormat="1" ht="62.45" customHeight="1">
      <c r="A112" s="485" t="s">
        <v>152</v>
      </c>
      <c r="B112" s="485"/>
      <c r="C112" s="485"/>
      <c r="D112" s="485"/>
    </row>
    <row r="113" spans="1:4" s="222" customFormat="1" ht="62.45" customHeight="1">
      <c r="A113" s="485" t="s">
        <v>153</v>
      </c>
      <c r="B113" s="485"/>
      <c r="C113" s="485"/>
      <c r="D113" s="485"/>
    </row>
    <row r="114" spans="1:4" s="222" customFormat="1" ht="48.6" customHeight="1">
      <c r="A114" s="485" t="s">
        <v>154</v>
      </c>
      <c r="B114" s="485"/>
      <c r="C114" s="485"/>
      <c r="D114" s="485"/>
    </row>
  </sheetData>
  <mergeCells count="3">
    <mergeCell ref="A113:D113"/>
    <mergeCell ref="A114:D114"/>
    <mergeCell ref="A112:D112"/>
  </mergeCells>
  <pageMargins left="0.511811024" right="0.511811024" top="0.78740157499999996" bottom="0.78740157499999996" header="0.31496062000000002" footer="0.31496062000000002"/>
  <pageSetup paperSize="9"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Planilha65">
    <tabColor rgb="FFB3D6AB"/>
  </sheetPr>
  <dimension ref="A1:D13"/>
  <sheetViews>
    <sheetView showGridLines="0" zoomScaleNormal="100" workbookViewId="0"/>
  </sheetViews>
  <sheetFormatPr defaultColWidth="9" defaultRowHeight="15.75"/>
  <cols>
    <col min="1" max="1" width="75" style="39" customWidth="1"/>
    <col min="2" max="4" width="10.125" style="39" customWidth="1"/>
    <col min="5" max="8" width="8.625" style="39" customWidth="1"/>
    <col min="9" max="11" width="12.875" style="39" customWidth="1"/>
    <col min="12" max="22" width="8.625" style="39" customWidth="1"/>
    <col min="23" max="16384" width="9" style="39"/>
  </cols>
  <sheetData>
    <row r="1" spans="1:4" s="107" customFormat="1">
      <c r="A1" s="36" t="s">
        <v>10</v>
      </c>
    </row>
    <row r="2" spans="1:4" s="107" customFormat="1" ht="15"/>
    <row r="3" spans="1:4" s="107" customFormat="1">
      <c r="A3" s="113" t="s">
        <v>577</v>
      </c>
    </row>
    <row r="4" spans="1:4" s="107" customFormat="1" ht="15">
      <c r="A4" s="114" t="s">
        <v>148</v>
      </c>
    </row>
    <row r="6" spans="1:4" ht="30">
      <c r="A6" s="160" t="s">
        <v>578</v>
      </c>
      <c r="B6" s="166" t="s">
        <v>579</v>
      </c>
      <c r="C6" s="166" t="s">
        <v>580</v>
      </c>
      <c r="D6" s="166" t="s">
        <v>581</v>
      </c>
    </row>
    <row r="7" spans="1:4">
      <c r="A7" s="167" t="s">
        <v>582</v>
      </c>
      <c r="B7" s="168">
        <v>4</v>
      </c>
      <c r="C7" s="168">
        <v>4</v>
      </c>
      <c r="D7" s="168">
        <v>4</v>
      </c>
    </row>
    <row r="8" spans="1:4" ht="30">
      <c r="A8" s="167" t="s">
        <v>583</v>
      </c>
      <c r="B8" s="168">
        <v>3</v>
      </c>
      <c r="C8" s="168">
        <v>3</v>
      </c>
      <c r="D8" s="168">
        <v>3</v>
      </c>
    </row>
    <row r="9" spans="1:4">
      <c r="A9" s="167" t="s">
        <v>584</v>
      </c>
      <c r="B9" s="168">
        <v>4</v>
      </c>
      <c r="C9" s="168">
        <v>4</v>
      </c>
      <c r="D9" s="168">
        <v>4</v>
      </c>
    </row>
    <row r="10" spans="1:4" ht="30">
      <c r="A10" s="167" t="s">
        <v>585</v>
      </c>
      <c r="B10" s="168">
        <v>4</v>
      </c>
      <c r="C10" s="168">
        <v>4</v>
      </c>
      <c r="D10" s="168">
        <v>4</v>
      </c>
    </row>
    <row r="11" spans="1:4" ht="30">
      <c r="A11" s="167" t="s">
        <v>586</v>
      </c>
      <c r="B11" s="168">
        <v>3</v>
      </c>
      <c r="C11" s="168">
        <v>3</v>
      </c>
      <c r="D11" s="168">
        <v>3</v>
      </c>
    </row>
    <row r="12" spans="1:4">
      <c r="A12" s="167" t="s">
        <v>587</v>
      </c>
      <c r="B12" s="168">
        <v>4</v>
      </c>
      <c r="C12" s="168">
        <v>4</v>
      </c>
      <c r="D12" s="168">
        <v>4</v>
      </c>
    </row>
    <row r="13" spans="1:4" ht="30">
      <c r="A13" s="167" t="s">
        <v>588</v>
      </c>
      <c r="B13" s="168">
        <v>4</v>
      </c>
      <c r="C13" s="168">
        <v>3</v>
      </c>
      <c r="D13" s="168">
        <v>3</v>
      </c>
    </row>
  </sheetData>
  <pageMargins left="0.511811024" right="0.511811024" top="0.78740157499999996" bottom="0.78740157499999996" header="0.31496062000000002" footer="0.31496062000000002"/>
  <pageSetup paperSize="9" orientation="portrait" horizontalDpi="90" verticalDpi="9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Planilha66">
    <tabColor rgb="FFB3D6AB"/>
  </sheetPr>
  <dimension ref="A1:C67"/>
  <sheetViews>
    <sheetView workbookViewId="0"/>
  </sheetViews>
  <sheetFormatPr defaultColWidth="9" defaultRowHeight="16.5"/>
  <cols>
    <col min="1" max="1" width="28.875" style="40" bestFit="1" customWidth="1"/>
    <col min="2" max="3" width="10.125" style="40" customWidth="1"/>
    <col min="4" max="16384" width="9" style="40"/>
  </cols>
  <sheetData>
    <row r="1" spans="1:3" s="115" customFormat="1" ht="15.75">
      <c r="A1" s="36" t="s">
        <v>10</v>
      </c>
    </row>
    <row r="2" spans="1:3" s="115" customFormat="1" ht="15"/>
    <row r="3" spans="1:3" s="115" customFormat="1" ht="15.75">
      <c r="A3" s="116" t="s">
        <v>589</v>
      </c>
    </row>
    <row r="4" spans="1:3" s="115" customFormat="1" ht="15">
      <c r="A4" s="114" t="s">
        <v>148</v>
      </c>
    </row>
    <row r="6" spans="1:3">
      <c r="A6" s="115" t="s">
        <v>590</v>
      </c>
      <c r="B6" s="115"/>
      <c r="C6" s="115"/>
    </row>
    <row r="7" spans="1:3">
      <c r="A7" s="115" t="s">
        <v>591</v>
      </c>
      <c r="B7" s="228" t="s">
        <v>562</v>
      </c>
      <c r="C7" s="228" t="s">
        <v>564</v>
      </c>
    </row>
    <row r="8" spans="1:3">
      <c r="A8" s="115" t="s">
        <v>592</v>
      </c>
      <c r="B8" s="229">
        <v>5.4545454545454541</v>
      </c>
      <c r="C8" s="229">
        <v>9.0909090909090917</v>
      </c>
    </row>
    <row r="9" spans="1:3">
      <c r="A9" s="115" t="s">
        <v>593</v>
      </c>
      <c r="B9" s="229">
        <v>0</v>
      </c>
      <c r="C9" s="229">
        <v>0</v>
      </c>
    </row>
    <row r="10" spans="1:3">
      <c r="A10" s="115" t="s">
        <v>594</v>
      </c>
      <c r="B10" s="229">
        <v>0</v>
      </c>
      <c r="C10" s="229">
        <v>0</v>
      </c>
    </row>
    <row r="11" spans="1:3">
      <c r="A11" s="115" t="s">
        <v>595</v>
      </c>
      <c r="B11" s="229">
        <v>1.8181818181818181</v>
      </c>
      <c r="C11" s="229">
        <v>1.8181818181818181</v>
      </c>
    </row>
    <row r="12" spans="1:3">
      <c r="A12" s="115" t="s">
        <v>596</v>
      </c>
      <c r="B12" s="229">
        <v>3.6363636363636362</v>
      </c>
      <c r="C12" s="229">
        <v>3.6363636363636362</v>
      </c>
    </row>
    <row r="13" spans="1:3">
      <c r="A13" s="115" t="s">
        <v>597</v>
      </c>
      <c r="B13" s="229">
        <v>89.090909090909093</v>
      </c>
      <c r="C13" s="229">
        <v>85.454545454545453</v>
      </c>
    </row>
    <row r="14" spans="1:3">
      <c r="A14" s="115"/>
      <c r="B14" s="230"/>
      <c r="C14" s="230"/>
    </row>
    <row r="15" spans="1:3">
      <c r="A15" s="115"/>
      <c r="B15" s="231"/>
      <c r="C15" s="231"/>
    </row>
    <row r="16" spans="1:3">
      <c r="A16" s="115"/>
      <c r="B16" s="228"/>
      <c r="C16" s="228"/>
    </row>
    <row r="17" spans="1:3">
      <c r="A17" s="115"/>
      <c r="B17" s="229"/>
      <c r="C17" s="229"/>
    </row>
    <row r="18" spans="1:3">
      <c r="A18" s="115"/>
      <c r="B18" s="229"/>
      <c r="C18" s="229"/>
    </row>
    <row r="19" spans="1:3">
      <c r="A19" s="115"/>
      <c r="B19" s="229"/>
      <c r="C19" s="229"/>
    </row>
    <row r="20" spans="1:3">
      <c r="A20" s="115"/>
      <c r="B20" s="229"/>
      <c r="C20" s="229"/>
    </row>
    <row r="21" spans="1:3">
      <c r="A21" s="115"/>
      <c r="B21" s="229"/>
      <c r="C21" s="229"/>
    </row>
    <row r="22" spans="1:3">
      <c r="A22" s="115"/>
      <c r="B22" s="229"/>
      <c r="C22" s="229"/>
    </row>
    <row r="23" spans="1:3">
      <c r="A23" s="115"/>
      <c r="B23" s="231"/>
      <c r="C23" s="231"/>
    </row>
    <row r="24" spans="1:3">
      <c r="A24" s="115"/>
      <c r="B24" s="231"/>
      <c r="C24" s="231"/>
    </row>
    <row r="25" spans="1:3">
      <c r="A25" s="115"/>
      <c r="B25" s="228"/>
      <c r="C25" s="228"/>
    </row>
    <row r="26" spans="1:3">
      <c r="A26" s="115"/>
      <c r="B26" s="229"/>
      <c r="C26" s="229"/>
    </row>
    <row r="27" spans="1:3">
      <c r="A27" s="115"/>
      <c r="B27" s="229"/>
      <c r="C27" s="229"/>
    </row>
    <row r="28" spans="1:3">
      <c r="A28" s="115"/>
      <c r="B28" s="229"/>
      <c r="C28" s="229"/>
    </row>
    <row r="29" spans="1:3">
      <c r="A29" s="115"/>
      <c r="B29" s="229"/>
      <c r="C29" s="229"/>
    </row>
    <row r="30" spans="1:3">
      <c r="A30" s="115"/>
      <c r="B30" s="229"/>
      <c r="C30" s="229"/>
    </row>
    <row r="31" spans="1:3">
      <c r="A31" s="115"/>
      <c r="B31" s="229"/>
      <c r="C31" s="229"/>
    </row>
    <row r="32" spans="1:3">
      <c r="A32" s="115"/>
      <c r="B32" s="231"/>
      <c r="C32" s="231"/>
    </row>
    <row r="33" spans="1:3">
      <c r="A33" s="115"/>
      <c r="B33" s="231"/>
      <c r="C33" s="231"/>
    </row>
    <row r="34" spans="1:3">
      <c r="A34" s="115"/>
      <c r="B34" s="228"/>
      <c r="C34" s="228"/>
    </row>
    <row r="35" spans="1:3">
      <c r="A35" s="115"/>
      <c r="B35" s="229"/>
      <c r="C35" s="229"/>
    </row>
    <row r="36" spans="1:3">
      <c r="A36" s="115"/>
      <c r="B36" s="229"/>
      <c r="C36" s="229"/>
    </row>
    <row r="37" spans="1:3">
      <c r="A37" s="115"/>
      <c r="B37" s="229"/>
      <c r="C37" s="229"/>
    </row>
    <row r="38" spans="1:3">
      <c r="A38" s="115"/>
      <c r="B38" s="229"/>
      <c r="C38" s="229"/>
    </row>
    <row r="39" spans="1:3">
      <c r="A39" s="115"/>
      <c r="B39" s="229"/>
      <c r="C39" s="229"/>
    </row>
    <row r="40" spans="1:3">
      <c r="A40" s="115"/>
      <c r="B40" s="229"/>
      <c r="C40" s="229"/>
    </row>
    <row r="41" spans="1:3">
      <c r="A41" s="115"/>
      <c r="B41" s="231"/>
      <c r="C41" s="231"/>
    </row>
    <row r="42" spans="1:3">
      <c r="A42" s="115"/>
      <c r="B42" s="231"/>
      <c r="C42" s="231"/>
    </row>
    <row r="43" spans="1:3">
      <c r="A43" s="115"/>
      <c r="B43" s="228"/>
      <c r="C43" s="228"/>
    </row>
    <row r="44" spans="1:3">
      <c r="A44" s="115"/>
      <c r="B44" s="229"/>
      <c r="C44" s="229"/>
    </row>
    <row r="45" spans="1:3">
      <c r="A45" s="115"/>
      <c r="B45" s="229"/>
      <c r="C45" s="229"/>
    </row>
    <row r="46" spans="1:3">
      <c r="A46" s="115"/>
      <c r="B46" s="229"/>
      <c r="C46" s="229"/>
    </row>
    <row r="47" spans="1:3">
      <c r="A47" s="115"/>
      <c r="B47" s="229"/>
      <c r="C47" s="229"/>
    </row>
    <row r="48" spans="1:3">
      <c r="A48" s="115"/>
      <c r="B48" s="229"/>
      <c r="C48" s="229"/>
    </row>
    <row r="49" spans="1:3">
      <c r="A49" s="115"/>
      <c r="B49" s="229"/>
      <c r="C49" s="229"/>
    </row>
    <row r="50" spans="1:3">
      <c r="A50" s="232"/>
      <c r="B50" s="233"/>
      <c r="C50" s="233"/>
    </row>
    <row r="51" spans="1:3">
      <c r="A51" s="115"/>
      <c r="B51" s="231"/>
      <c r="C51" s="231"/>
    </row>
    <row r="52" spans="1:3">
      <c r="A52" s="115"/>
      <c r="B52" s="228"/>
      <c r="C52" s="228"/>
    </row>
    <row r="53" spans="1:3">
      <c r="A53" s="234"/>
      <c r="B53" s="229"/>
      <c r="C53" s="229"/>
    </row>
    <row r="54" spans="1:3">
      <c r="A54" s="234"/>
      <c r="B54" s="229"/>
      <c r="C54" s="229"/>
    </row>
    <row r="55" spans="1:3">
      <c r="A55" s="234"/>
      <c r="B55" s="229"/>
      <c r="C55" s="229"/>
    </row>
    <row r="56" spans="1:3">
      <c r="A56" s="234"/>
      <c r="B56" s="229"/>
      <c r="C56" s="229"/>
    </row>
    <row r="57" spans="1:3">
      <c r="A57" s="234"/>
      <c r="B57" s="229"/>
      <c r="C57" s="229"/>
    </row>
    <row r="58" spans="1:3">
      <c r="A58" s="234"/>
      <c r="B58" s="229"/>
      <c r="C58" s="229"/>
    </row>
    <row r="59" spans="1:3">
      <c r="A59" s="115"/>
      <c r="B59" s="231"/>
      <c r="C59" s="231"/>
    </row>
    <row r="60" spans="1:3">
      <c r="A60" s="115"/>
      <c r="B60" s="231"/>
      <c r="C60" s="231"/>
    </row>
    <row r="61" spans="1:3">
      <c r="A61" s="115"/>
      <c r="B61" s="228"/>
      <c r="C61" s="228"/>
    </row>
    <row r="62" spans="1:3">
      <c r="A62" s="115"/>
      <c r="B62" s="229"/>
      <c r="C62" s="229"/>
    </row>
    <row r="63" spans="1:3">
      <c r="A63" s="115"/>
      <c r="B63" s="229"/>
      <c r="C63" s="229"/>
    </row>
    <row r="64" spans="1:3">
      <c r="A64" s="115"/>
      <c r="B64" s="229"/>
      <c r="C64" s="229"/>
    </row>
    <row r="65" spans="1:3">
      <c r="A65" s="115"/>
      <c r="B65" s="229"/>
      <c r="C65" s="229"/>
    </row>
    <row r="66" spans="1:3">
      <c r="A66" s="115"/>
      <c r="B66" s="229"/>
      <c r="C66" s="229"/>
    </row>
    <row r="67" spans="1:3">
      <c r="A67" s="115"/>
      <c r="B67" s="229"/>
      <c r="C67" s="229"/>
    </row>
  </sheetData>
  <pageMargins left="0.511811024" right="0.511811024" top="0.78740157499999996" bottom="0.78740157499999996" header="0.31496062000000002" footer="0.31496062000000002"/>
  <pageSetup paperSize="9" orientation="portrait" horizontalDpi="1200" verticalDpi="12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B3D6AB"/>
  </sheetPr>
  <dimension ref="A1:C58"/>
  <sheetViews>
    <sheetView zoomScaleNormal="100" workbookViewId="0">
      <selection activeCell="J30" sqref="J30"/>
    </sheetView>
  </sheetViews>
  <sheetFormatPr defaultColWidth="9" defaultRowHeight="16.5"/>
  <cols>
    <col min="1" max="1" width="28.875" style="40" bestFit="1" customWidth="1"/>
    <col min="2" max="3" width="10.125" style="40" customWidth="1"/>
    <col min="4" max="16384" width="9" style="40"/>
  </cols>
  <sheetData>
    <row r="1" spans="1:3" s="115" customFormat="1" ht="15.75">
      <c r="A1" s="36" t="s">
        <v>10</v>
      </c>
    </row>
    <row r="2" spans="1:3" s="115" customFormat="1" ht="15"/>
    <row r="3" spans="1:3" s="115" customFormat="1" ht="15.75">
      <c r="A3" s="116" t="s">
        <v>95</v>
      </c>
    </row>
    <row r="4" spans="1:3" s="115" customFormat="1" ht="15">
      <c r="A4" s="114" t="s">
        <v>148</v>
      </c>
    </row>
    <row r="6" spans="1:3">
      <c r="A6" s="115" t="s">
        <v>598</v>
      </c>
      <c r="B6" s="231"/>
      <c r="C6" s="231"/>
    </row>
    <row r="7" spans="1:3">
      <c r="A7" s="115" t="s">
        <v>591</v>
      </c>
      <c r="B7" s="228" t="s">
        <v>562</v>
      </c>
      <c r="C7" s="228" t="s">
        <v>564</v>
      </c>
    </row>
    <row r="8" spans="1:3">
      <c r="A8" s="115" t="s">
        <v>599</v>
      </c>
      <c r="B8" s="229">
        <v>0</v>
      </c>
      <c r="C8" s="229">
        <v>1.8181818181818181</v>
      </c>
    </row>
    <row r="9" spans="1:3">
      <c r="A9" s="115" t="s">
        <v>600</v>
      </c>
      <c r="B9" s="229">
        <v>5.4545454545454541</v>
      </c>
      <c r="C9" s="229">
        <v>3.6363636363636362</v>
      </c>
    </row>
    <row r="10" spans="1:3">
      <c r="A10" s="115" t="s">
        <v>601</v>
      </c>
      <c r="B10" s="229">
        <v>20</v>
      </c>
      <c r="C10" s="229">
        <v>21.818181818181817</v>
      </c>
    </row>
    <row r="11" spans="1:3">
      <c r="A11" s="115" t="s">
        <v>602</v>
      </c>
      <c r="B11" s="229">
        <v>5.4545454545454541</v>
      </c>
      <c r="C11" s="229">
        <v>3.6363636363636362</v>
      </c>
    </row>
    <row r="12" spans="1:3">
      <c r="A12" s="115" t="s">
        <v>603</v>
      </c>
      <c r="B12" s="229">
        <v>18.181818181818183</v>
      </c>
      <c r="C12" s="229">
        <v>14.545454545454545</v>
      </c>
    </row>
    <row r="13" spans="1:3">
      <c r="A13" s="115" t="s">
        <v>604</v>
      </c>
      <c r="B13" s="229">
        <v>50.909090909090907</v>
      </c>
      <c r="C13" s="229">
        <v>54.545454545454547</v>
      </c>
    </row>
    <row r="14" spans="1:3">
      <c r="A14" s="115"/>
      <c r="B14" s="231"/>
      <c r="C14" s="231"/>
    </row>
    <row r="15" spans="1:3">
      <c r="A15" s="115" t="s">
        <v>605</v>
      </c>
      <c r="B15" s="231"/>
      <c r="C15" s="231"/>
    </row>
    <row r="16" spans="1:3">
      <c r="A16" s="115" t="s">
        <v>591</v>
      </c>
      <c r="B16" s="228" t="s">
        <v>562</v>
      </c>
      <c r="C16" s="228" t="s">
        <v>564</v>
      </c>
    </row>
    <row r="17" spans="1:3">
      <c r="A17" s="115" t="s">
        <v>599</v>
      </c>
      <c r="B17" s="229">
        <v>7.2727272727272725</v>
      </c>
      <c r="C17" s="229">
        <v>10.909090909090908</v>
      </c>
    </row>
    <row r="18" spans="1:3">
      <c r="A18" s="115" t="s">
        <v>600</v>
      </c>
      <c r="B18" s="229">
        <v>12.727272727272727</v>
      </c>
      <c r="C18" s="229">
        <v>14.545454545454545</v>
      </c>
    </row>
    <row r="19" spans="1:3">
      <c r="A19" s="115" t="s">
        <v>601</v>
      </c>
      <c r="B19" s="229">
        <v>0</v>
      </c>
      <c r="C19" s="229">
        <v>1.8181818181818181</v>
      </c>
    </row>
    <row r="20" spans="1:3">
      <c r="A20" s="115" t="s">
        <v>602</v>
      </c>
      <c r="B20" s="229">
        <v>3.6363636363636362</v>
      </c>
      <c r="C20" s="229">
        <v>0</v>
      </c>
    </row>
    <row r="21" spans="1:3">
      <c r="A21" s="115" t="s">
        <v>603</v>
      </c>
      <c r="B21" s="229">
        <v>12.727272727272727</v>
      </c>
      <c r="C21" s="229">
        <v>9.0909090909090917</v>
      </c>
    </row>
    <row r="22" spans="1:3">
      <c r="A22" s="115" t="s">
        <v>604</v>
      </c>
      <c r="B22" s="229">
        <v>63.636363636363633</v>
      </c>
      <c r="C22" s="229">
        <v>63.636363636363633</v>
      </c>
    </row>
    <row r="23" spans="1:3">
      <c r="A23" s="115"/>
      <c r="B23" s="231"/>
      <c r="C23" s="231"/>
    </row>
    <row r="24" spans="1:3">
      <c r="A24" s="115" t="s">
        <v>606</v>
      </c>
      <c r="B24" s="231"/>
      <c r="C24" s="231"/>
    </row>
    <row r="25" spans="1:3">
      <c r="A25" s="115" t="s">
        <v>591</v>
      </c>
      <c r="B25" s="228" t="s">
        <v>562</v>
      </c>
      <c r="C25" s="228" t="s">
        <v>564</v>
      </c>
    </row>
    <row r="26" spans="1:3">
      <c r="A26" s="115" t="s">
        <v>599</v>
      </c>
      <c r="B26" s="229">
        <v>7.2727272727272725</v>
      </c>
      <c r="C26" s="229">
        <v>12.727272727272727</v>
      </c>
    </row>
    <row r="27" spans="1:3">
      <c r="A27" s="115" t="s">
        <v>600</v>
      </c>
      <c r="B27" s="229">
        <v>18.181818181818183</v>
      </c>
      <c r="C27" s="229">
        <v>21.818181818181817</v>
      </c>
    </row>
    <row r="28" spans="1:3">
      <c r="A28" s="115" t="s">
        <v>601</v>
      </c>
      <c r="B28" s="229">
        <v>43.636363636363633</v>
      </c>
      <c r="C28" s="229">
        <v>30.90909090909091</v>
      </c>
    </row>
    <row r="29" spans="1:3">
      <c r="A29" s="115" t="s">
        <v>602</v>
      </c>
      <c r="B29" s="229">
        <v>0</v>
      </c>
      <c r="C29" s="229">
        <v>0</v>
      </c>
    </row>
    <row r="30" spans="1:3">
      <c r="A30" s="115" t="s">
        <v>603</v>
      </c>
      <c r="B30" s="229">
        <v>9.0909090909090917</v>
      </c>
      <c r="C30" s="229">
        <v>1.8181818181818181</v>
      </c>
    </row>
    <row r="31" spans="1:3">
      <c r="A31" s="115" t="s">
        <v>604</v>
      </c>
      <c r="B31" s="229">
        <v>21.818181818181817</v>
      </c>
      <c r="C31" s="229">
        <v>32.727272727272727</v>
      </c>
    </row>
    <row r="32" spans="1:3">
      <c r="A32" s="115"/>
      <c r="B32" s="231"/>
      <c r="C32" s="231"/>
    </row>
    <row r="33" spans="1:3">
      <c r="A33" s="115" t="s">
        <v>607</v>
      </c>
      <c r="B33" s="231"/>
      <c r="C33" s="231"/>
    </row>
    <row r="34" spans="1:3">
      <c r="A34" s="115" t="s">
        <v>591</v>
      </c>
      <c r="B34" s="228" t="s">
        <v>562</v>
      </c>
      <c r="C34" s="228" t="s">
        <v>564</v>
      </c>
    </row>
    <row r="35" spans="1:3">
      <c r="A35" s="115" t="s">
        <v>599</v>
      </c>
      <c r="B35" s="229">
        <v>0</v>
      </c>
      <c r="C35" s="229">
        <v>1.8181818181818181</v>
      </c>
    </row>
    <row r="36" spans="1:3">
      <c r="A36" s="115" t="s">
        <v>600</v>
      </c>
      <c r="B36" s="229">
        <v>14.545454545454545</v>
      </c>
      <c r="C36" s="229">
        <v>10.909090909090908</v>
      </c>
    </row>
    <row r="37" spans="1:3">
      <c r="A37" s="115" t="s">
        <v>601</v>
      </c>
      <c r="B37" s="229">
        <v>41.81818181818182</v>
      </c>
      <c r="C37" s="229">
        <v>38.18181818181818</v>
      </c>
    </row>
    <row r="38" spans="1:3">
      <c r="A38" s="115" t="s">
        <v>602</v>
      </c>
      <c r="B38" s="229">
        <v>7.2727272727272725</v>
      </c>
      <c r="C38" s="229">
        <v>3.6363636363636362</v>
      </c>
    </row>
    <row r="39" spans="1:3">
      <c r="A39" s="115" t="s">
        <v>603</v>
      </c>
      <c r="B39" s="229">
        <v>14.545454545454545</v>
      </c>
      <c r="C39" s="229">
        <v>18.181818181818183</v>
      </c>
    </row>
    <row r="40" spans="1:3">
      <c r="A40" s="115" t="s">
        <v>604</v>
      </c>
      <c r="B40" s="229">
        <v>21.818181818181817</v>
      </c>
      <c r="C40" s="229">
        <v>27.272727272727273</v>
      </c>
    </row>
    <row r="41" spans="1:3">
      <c r="A41" s="232"/>
      <c r="B41" s="233"/>
      <c r="C41" s="233"/>
    </row>
    <row r="42" spans="1:3">
      <c r="A42" s="115" t="s">
        <v>608</v>
      </c>
      <c r="B42" s="231"/>
      <c r="C42" s="231"/>
    </row>
    <row r="43" spans="1:3">
      <c r="A43" s="115" t="s">
        <v>591</v>
      </c>
      <c r="B43" s="228" t="s">
        <v>562</v>
      </c>
      <c r="C43" s="228" t="s">
        <v>564</v>
      </c>
    </row>
    <row r="44" spans="1:3">
      <c r="A44" s="234" t="s">
        <v>599</v>
      </c>
      <c r="B44" s="229">
        <v>21.818181818181817</v>
      </c>
      <c r="C44" s="229">
        <v>21.818181818181817</v>
      </c>
    </row>
    <row r="45" spans="1:3">
      <c r="A45" s="234" t="s">
        <v>600</v>
      </c>
      <c r="B45" s="229">
        <v>56.363636363636367</v>
      </c>
      <c r="C45" s="229">
        <v>52.727272727272727</v>
      </c>
    </row>
    <row r="46" spans="1:3">
      <c r="A46" s="234" t="s">
        <v>601</v>
      </c>
      <c r="B46" s="229">
        <v>3.6363636363636362</v>
      </c>
      <c r="C46" s="229">
        <v>3.6363636363636362</v>
      </c>
    </row>
    <row r="47" spans="1:3">
      <c r="A47" s="234" t="s">
        <v>602</v>
      </c>
      <c r="B47" s="229">
        <v>1.8181818181818181</v>
      </c>
      <c r="C47" s="229">
        <v>3.6363636363636362</v>
      </c>
    </row>
    <row r="48" spans="1:3">
      <c r="A48" s="234" t="s">
        <v>603</v>
      </c>
      <c r="B48" s="229">
        <v>3.6363636363636362</v>
      </c>
      <c r="C48" s="229">
        <v>3.6363636363636362</v>
      </c>
    </row>
    <row r="49" spans="1:3">
      <c r="A49" s="234" t="s">
        <v>604</v>
      </c>
      <c r="B49" s="229">
        <v>12.727272727272727</v>
      </c>
      <c r="C49" s="229">
        <v>14.545454545454545</v>
      </c>
    </row>
    <row r="50" spans="1:3">
      <c r="A50" s="115"/>
      <c r="B50" s="231"/>
      <c r="C50" s="231"/>
    </row>
    <row r="51" spans="1:3">
      <c r="A51" s="115" t="s">
        <v>609</v>
      </c>
      <c r="B51" s="231"/>
      <c r="C51" s="231"/>
    </row>
    <row r="52" spans="1:3">
      <c r="A52" s="115" t="s">
        <v>591</v>
      </c>
      <c r="B52" s="228" t="s">
        <v>562</v>
      </c>
      <c r="C52" s="228" t="s">
        <v>564</v>
      </c>
    </row>
    <row r="53" spans="1:3">
      <c r="A53" s="115" t="s">
        <v>599</v>
      </c>
      <c r="B53" s="229">
        <v>12.727272727272727</v>
      </c>
      <c r="C53" s="229">
        <v>10.909090909090908</v>
      </c>
    </row>
    <row r="54" spans="1:3">
      <c r="A54" s="115" t="s">
        <v>600</v>
      </c>
      <c r="B54" s="229">
        <v>29.09090909090909</v>
      </c>
      <c r="C54" s="229">
        <v>30.90909090909091</v>
      </c>
    </row>
    <row r="55" spans="1:3">
      <c r="A55" s="115" t="s">
        <v>601</v>
      </c>
      <c r="B55" s="229">
        <v>7.2727272727272725</v>
      </c>
      <c r="C55" s="229">
        <v>16.363636363636363</v>
      </c>
    </row>
    <row r="56" spans="1:3">
      <c r="A56" s="115" t="s">
        <v>602</v>
      </c>
      <c r="B56" s="229">
        <v>3.6363636363636362</v>
      </c>
      <c r="C56" s="229">
        <v>3.6363636363636362</v>
      </c>
    </row>
    <row r="57" spans="1:3">
      <c r="A57" s="115" t="s">
        <v>603</v>
      </c>
      <c r="B57" s="229">
        <v>10.909090909090908</v>
      </c>
      <c r="C57" s="229">
        <v>3.6363636363636362</v>
      </c>
    </row>
    <row r="58" spans="1:3">
      <c r="A58" s="115" t="s">
        <v>604</v>
      </c>
      <c r="B58" s="229">
        <v>36.363636363636367</v>
      </c>
      <c r="C58" s="229">
        <v>34.545454545454547</v>
      </c>
    </row>
  </sheetData>
  <pageMargins left="0.511811024" right="0.511811024" top="0.78740157499999996" bottom="0.78740157499999996" header="0.31496062000000002" footer="0.31496062000000002"/>
  <pageSetup paperSize="9" orientation="portrait" horizontalDpi="1200"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Planilha68">
    <tabColor rgb="FFB3D6AB"/>
  </sheetPr>
  <dimension ref="A1:D11"/>
  <sheetViews>
    <sheetView showGridLines="0" workbookViewId="0"/>
  </sheetViews>
  <sheetFormatPr defaultColWidth="9" defaultRowHeight="15.75"/>
  <cols>
    <col min="1" max="1" width="81.625" style="39" customWidth="1"/>
    <col min="2" max="4" width="10.125" style="39" customWidth="1"/>
    <col min="5" max="7" width="8.625" style="39" customWidth="1"/>
    <col min="8" max="8" width="15.125" style="39" customWidth="1"/>
    <col min="9" max="9" width="10.125" style="39" customWidth="1"/>
    <col min="10" max="10" width="12.5" style="39" customWidth="1"/>
    <col min="11" max="22" width="8.625" style="39" customWidth="1"/>
    <col min="23" max="16384" width="9" style="39"/>
  </cols>
  <sheetData>
    <row r="1" spans="1:4" s="107" customFormat="1">
      <c r="A1" s="36" t="s">
        <v>10</v>
      </c>
    </row>
    <row r="2" spans="1:4" s="107" customFormat="1" ht="15"/>
    <row r="3" spans="1:4" s="107" customFormat="1">
      <c r="A3" s="113" t="s">
        <v>610</v>
      </c>
    </row>
    <row r="4" spans="1:4" s="107" customFormat="1" ht="15">
      <c r="A4" s="114" t="s">
        <v>148</v>
      </c>
    </row>
    <row r="6" spans="1:4" ht="30">
      <c r="A6" s="167" t="s">
        <v>611</v>
      </c>
      <c r="B6" s="166" t="s">
        <v>579</v>
      </c>
      <c r="C6" s="166" t="s">
        <v>580</v>
      </c>
      <c r="D6" s="166" t="s">
        <v>581</v>
      </c>
    </row>
    <row r="7" spans="1:4">
      <c r="A7" s="167" t="s">
        <v>612</v>
      </c>
      <c r="B7" s="168">
        <v>2</v>
      </c>
      <c r="C7" s="168">
        <v>2</v>
      </c>
      <c r="D7" s="168">
        <v>2</v>
      </c>
    </row>
    <row r="8" spans="1:4">
      <c r="A8" s="167" t="s">
        <v>613</v>
      </c>
      <c r="B8" s="168">
        <v>2</v>
      </c>
      <c r="C8" s="168">
        <v>2</v>
      </c>
      <c r="D8" s="168">
        <v>2</v>
      </c>
    </row>
    <row r="9" spans="1:4">
      <c r="A9" s="167" t="s">
        <v>614</v>
      </c>
      <c r="B9" s="168">
        <v>2</v>
      </c>
      <c r="C9" s="168">
        <v>2</v>
      </c>
      <c r="D9" s="168">
        <v>2</v>
      </c>
    </row>
    <row r="10" spans="1:4">
      <c r="A10" s="167" t="s">
        <v>615</v>
      </c>
      <c r="B10" s="168">
        <v>2</v>
      </c>
      <c r="C10" s="168">
        <v>2</v>
      </c>
      <c r="D10" s="168">
        <v>2</v>
      </c>
    </row>
    <row r="11" spans="1:4">
      <c r="A11" s="167" t="s">
        <v>616</v>
      </c>
      <c r="B11" s="168">
        <v>2</v>
      </c>
      <c r="C11" s="168">
        <v>2</v>
      </c>
      <c r="D11" s="168">
        <v>2</v>
      </c>
    </row>
  </sheetData>
  <pageMargins left="0.511811024" right="0.511811024" top="0.78740157499999996" bottom="0.78740157499999996" header="0.31496062000000002" footer="0.31496062000000002"/>
  <pageSetup paperSize="9" orientation="portrait" horizontalDpi="90" verticalDpi="9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Planilha67">
    <tabColor rgb="FFB3D6AB"/>
  </sheetPr>
  <dimension ref="A1:F39"/>
  <sheetViews>
    <sheetView zoomScaleNormal="100" workbookViewId="0"/>
  </sheetViews>
  <sheetFormatPr defaultColWidth="8" defaultRowHeight="12.75"/>
  <cols>
    <col min="1" max="1" width="10.375" style="41" customWidth="1"/>
    <col min="2" max="2" width="17.125" style="41" customWidth="1"/>
    <col min="3" max="3" width="4.875" style="41" customWidth="1"/>
    <col min="4" max="4" width="24.125" style="41" customWidth="1"/>
    <col min="5" max="6" width="9.375" style="41" customWidth="1"/>
    <col min="7" max="16384" width="8" style="41"/>
  </cols>
  <sheetData>
    <row r="1" spans="1:6" s="111" customFormat="1" ht="15.75">
      <c r="A1" s="17" t="s">
        <v>10</v>
      </c>
    </row>
    <row r="2" spans="1:6" s="111" customFormat="1" ht="15"/>
    <row r="3" spans="1:6" s="111" customFormat="1" ht="15.75">
      <c r="A3" s="106" t="s">
        <v>617</v>
      </c>
    </row>
    <row r="4" spans="1:6" s="111" customFormat="1" ht="15">
      <c r="A4" s="112" t="s">
        <v>148</v>
      </c>
    </row>
    <row r="5" spans="1:6">
      <c r="A5" s="53"/>
    </row>
    <row r="6" spans="1:6" ht="30">
      <c r="A6" s="175" t="s">
        <v>117</v>
      </c>
      <c r="B6" s="176" t="s">
        <v>618</v>
      </c>
      <c r="C6" s="175"/>
      <c r="D6" s="177" t="s">
        <v>619</v>
      </c>
      <c r="E6" s="169"/>
      <c r="F6" s="178"/>
    </row>
    <row r="7" spans="1:6" ht="15">
      <c r="A7" s="179">
        <v>40969</v>
      </c>
      <c r="B7" s="180">
        <v>68.421052631578945</v>
      </c>
      <c r="C7" s="111"/>
      <c r="D7" s="107" t="s">
        <v>620</v>
      </c>
      <c r="E7" s="181" t="s">
        <v>562</v>
      </c>
      <c r="F7" s="181" t="s">
        <v>564</v>
      </c>
    </row>
    <row r="8" spans="1:6" ht="15">
      <c r="A8" s="179">
        <v>41061</v>
      </c>
      <c r="B8" s="180">
        <v>65.909090909090892</v>
      </c>
      <c r="C8" s="111"/>
      <c r="D8" s="182" t="s">
        <v>621</v>
      </c>
      <c r="E8" s="183">
        <v>0</v>
      </c>
      <c r="F8" s="183">
        <v>0</v>
      </c>
    </row>
    <row r="9" spans="1:6" ht="15">
      <c r="A9" s="179">
        <v>41153</v>
      </c>
      <c r="B9" s="180">
        <v>69.230769230769241</v>
      </c>
      <c r="C9" s="111"/>
      <c r="D9" s="184" t="s">
        <v>622</v>
      </c>
      <c r="E9" s="183">
        <v>0</v>
      </c>
      <c r="F9" s="183">
        <v>0</v>
      </c>
    </row>
    <row r="10" spans="1:6" ht="15">
      <c r="A10" s="179">
        <v>41244</v>
      </c>
      <c r="B10" s="180">
        <v>70</v>
      </c>
      <c r="C10" s="185"/>
      <c r="D10" s="184" t="s">
        <v>623</v>
      </c>
      <c r="E10" s="183">
        <v>16.363636363636363</v>
      </c>
      <c r="F10" s="183">
        <v>18.18</v>
      </c>
    </row>
    <row r="11" spans="1:6" ht="15">
      <c r="A11" s="179">
        <v>41334</v>
      </c>
      <c r="B11" s="180">
        <v>68.125</v>
      </c>
      <c r="C11" s="186"/>
      <c r="D11" s="184" t="s">
        <v>624</v>
      </c>
      <c r="E11" s="183">
        <v>76.36363636363636</v>
      </c>
      <c r="F11" s="183">
        <v>69.09</v>
      </c>
    </row>
    <row r="12" spans="1:6" ht="15">
      <c r="A12" s="179">
        <v>41426</v>
      </c>
      <c r="B12" s="180">
        <v>66.025641025641022</v>
      </c>
      <c r="C12" s="186"/>
      <c r="D12" s="184" t="s">
        <v>625</v>
      </c>
      <c r="E12" s="183">
        <v>7.2727272727272725</v>
      </c>
      <c r="F12" s="183">
        <v>12.73</v>
      </c>
    </row>
    <row r="13" spans="1:6" ht="15">
      <c r="A13" s="179">
        <v>41518</v>
      </c>
      <c r="B13" s="180">
        <v>66.911764705882362</v>
      </c>
      <c r="C13" s="186"/>
      <c r="D13" s="111"/>
      <c r="E13" s="111"/>
      <c r="F13" s="111"/>
    </row>
    <row r="14" spans="1:6" ht="15">
      <c r="A14" s="179">
        <v>41609</v>
      </c>
      <c r="B14" s="180">
        <v>66.129032258064527</v>
      </c>
      <c r="C14" s="186"/>
      <c r="D14" s="111"/>
      <c r="E14" s="111"/>
      <c r="F14" s="111"/>
    </row>
    <row r="15" spans="1:6" ht="15">
      <c r="A15" s="179">
        <v>41699</v>
      </c>
      <c r="B15" s="180">
        <v>66.891891891891888</v>
      </c>
      <c r="C15" s="186"/>
      <c r="D15" s="111"/>
      <c r="E15" s="111"/>
      <c r="F15" s="111"/>
    </row>
    <row r="16" spans="1:6" ht="15">
      <c r="A16" s="179">
        <v>41791</v>
      </c>
      <c r="B16" s="180">
        <v>63.95348837209302</v>
      </c>
      <c r="C16" s="186"/>
      <c r="D16" s="111"/>
      <c r="E16" s="111"/>
      <c r="F16" s="111"/>
    </row>
    <row r="17" spans="1:6" ht="15">
      <c r="A17" s="179">
        <v>41883</v>
      </c>
      <c r="B17" s="180">
        <v>63.888888888888886</v>
      </c>
      <c r="C17" s="111"/>
      <c r="D17" s="111"/>
      <c r="E17" s="178"/>
      <c r="F17" s="187"/>
    </row>
    <row r="18" spans="1:6" ht="15">
      <c r="A18" s="179">
        <v>41974</v>
      </c>
      <c r="B18" s="180">
        <v>63.020833333333336</v>
      </c>
      <c r="C18" s="111"/>
      <c r="D18" s="111"/>
      <c r="E18" s="178"/>
      <c r="F18" s="187"/>
    </row>
    <row r="19" spans="1:6" ht="15">
      <c r="A19" s="179">
        <v>42064</v>
      </c>
      <c r="B19" s="180">
        <v>63.586956521739133</v>
      </c>
      <c r="C19" s="111"/>
      <c r="D19" s="111"/>
      <c r="E19" s="178"/>
      <c r="F19" s="187"/>
    </row>
    <row r="20" spans="1:6" ht="15">
      <c r="A20" s="179">
        <v>42156</v>
      </c>
      <c r="B20" s="180">
        <v>62.234042553191486</v>
      </c>
      <c r="C20" s="111"/>
      <c r="D20" s="111"/>
      <c r="E20" s="178"/>
      <c r="F20" s="187"/>
    </row>
    <row r="21" spans="1:6" ht="15">
      <c r="A21" s="179">
        <v>42248</v>
      </c>
      <c r="B21" s="180">
        <v>61</v>
      </c>
      <c r="C21" s="111"/>
      <c r="D21" s="111"/>
      <c r="E21" s="178"/>
      <c r="F21" s="187"/>
    </row>
    <row r="22" spans="1:6" ht="15">
      <c r="A22" s="179">
        <v>42339</v>
      </c>
      <c r="B22" s="180">
        <v>60.106382978723403</v>
      </c>
      <c r="C22" s="111"/>
      <c r="D22" s="111"/>
      <c r="E22" s="111"/>
      <c r="F22" s="111"/>
    </row>
    <row r="23" spans="1:6" ht="15">
      <c r="A23" s="179">
        <v>42430</v>
      </c>
      <c r="B23" s="180">
        <v>61.5</v>
      </c>
      <c r="C23" s="111"/>
      <c r="D23" s="111"/>
      <c r="E23" s="111"/>
      <c r="F23" s="111"/>
    </row>
    <row r="24" spans="1:6" ht="15">
      <c r="A24" s="179">
        <v>42522</v>
      </c>
      <c r="B24" s="180">
        <v>64.5833333333333</v>
      </c>
      <c r="C24" s="111"/>
      <c r="D24" s="111"/>
      <c r="E24" s="111"/>
      <c r="F24" s="111"/>
    </row>
    <row r="25" spans="1:6" ht="15">
      <c r="A25" s="179">
        <v>42614</v>
      </c>
      <c r="B25" s="180">
        <v>68</v>
      </c>
      <c r="C25" s="111"/>
      <c r="D25" s="111"/>
      <c r="E25" s="111"/>
      <c r="F25" s="111"/>
    </row>
    <row r="26" spans="1:6" ht="15">
      <c r="A26" s="179">
        <v>42705</v>
      </c>
      <c r="B26" s="180">
        <v>67.5</v>
      </c>
      <c r="C26" s="111"/>
      <c r="D26" s="111"/>
      <c r="E26" s="111"/>
      <c r="F26" s="111"/>
    </row>
    <row r="27" spans="1:6" ht="15">
      <c r="A27" s="179">
        <v>42767</v>
      </c>
      <c r="B27" s="180">
        <v>69</v>
      </c>
      <c r="C27" s="111"/>
      <c r="D27" s="111"/>
      <c r="E27" s="111"/>
      <c r="F27" s="111"/>
    </row>
    <row r="28" spans="1:6" ht="15">
      <c r="A28" s="179">
        <v>42856</v>
      </c>
      <c r="B28" s="180">
        <v>69.75</v>
      </c>
      <c r="C28" s="111"/>
      <c r="D28" s="111"/>
      <c r="E28" s="111"/>
      <c r="F28" s="111"/>
    </row>
    <row r="29" spans="1:6" ht="15">
      <c r="A29" s="179">
        <v>42948</v>
      </c>
      <c r="B29" s="180">
        <v>68</v>
      </c>
      <c r="C29" s="111"/>
      <c r="D29" s="111"/>
      <c r="E29" s="111"/>
      <c r="F29" s="111"/>
    </row>
    <row r="30" spans="1:6" ht="15">
      <c r="A30" s="179">
        <v>43040</v>
      </c>
      <c r="B30" s="180">
        <v>68.5</v>
      </c>
      <c r="C30" s="111"/>
      <c r="D30" s="111"/>
      <c r="E30" s="111"/>
      <c r="F30" s="111"/>
    </row>
    <row r="31" spans="1:6" ht="15">
      <c r="A31" s="179">
        <v>43132</v>
      </c>
      <c r="B31" s="180">
        <v>69.55</v>
      </c>
      <c r="C31" s="111"/>
      <c r="D31" s="111"/>
      <c r="E31" s="111"/>
      <c r="F31" s="111"/>
    </row>
    <row r="32" spans="1:6" ht="15">
      <c r="A32" s="179">
        <v>43221</v>
      </c>
      <c r="B32" s="186">
        <v>69</v>
      </c>
      <c r="C32" s="111"/>
      <c r="D32" s="111"/>
      <c r="E32" s="111"/>
      <c r="F32" s="111"/>
    </row>
    <row r="33" spans="1:6" ht="15">
      <c r="A33" s="179">
        <v>43313</v>
      </c>
      <c r="B33" s="186">
        <v>69.545454545454547</v>
      </c>
      <c r="C33" s="111"/>
      <c r="D33" s="111"/>
      <c r="E33" s="111"/>
      <c r="F33" s="111"/>
    </row>
    <row r="34" spans="1:6" ht="15">
      <c r="A34" s="179">
        <v>43405</v>
      </c>
      <c r="B34" s="186">
        <v>70.909090909090907</v>
      </c>
      <c r="C34" s="111"/>
      <c r="D34" s="111"/>
      <c r="E34" s="111"/>
      <c r="F34" s="111"/>
    </row>
    <row r="35" spans="1:6" ht="15">
      <c r="A35" s="188">
        <v>43497</v>
      </c>
      <c r="B35" s="186">
        <v>71.296296296296291</v>
      </c>
      <c r="C35" s="111"/>
      <c r="D35" s="111"/>
      <c r="E35" s="111"/>
      <c r="F35" s="111"/>
    </row>
    <row r="36" spans="1:6" ht="15">
      <c r="A36" s="188">
        <v>43586</v>
      </c>
      <c r="B36" s="186">
        <v>70.909090909090907</v>
      </c>
      <c r="C36" s="111"/>
      <c r="D36" s="111"/>
      <c r="E36" s="111"/>
      <c r="F36" s="111"/>
    </row>
    <row r="37" spans="1:6" ht="15">
      <c r="A37" s="188">
        <v>43678</v>
      </c>
      <c r="B37" s="186">
        <v>72.72727272727272</v>
      </c>
      <c r="C37" s="111"/>
      <c r="D37" s="111"/>
      <c r="E37" s="111"/>
      <c r="F37" s="111"/>
    </row>
    <row r="38" spans="1:6" ht="15">
      <c r="A38" s="188">
        <v>43770</v>
      </c>
      <c r="B38" s="186">
        <v>71.818181818181827</v>
      </c>
    </row>
    <row r="39" spans="1:6" ht="15">
      <c r="A39" s="188">
        <v>43862</v>
      </c>
      <c r="B39" s="186">
        <v>73.63636363636364</v>
      </c>
    </row>
  </sheetData>
  <pageMargins left="0.511811024" right="0.511811024" top="0.78740157499999996" bottom="0.78740157499999996" header="0.31496062000000002" footer="0.31496062000000002"/>
  <pageSetup paperSize="9" orientation="portrait" horizontalDpi="90" verticalDpi="9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Planilha69">
    <tabColor rgb="FFB3D6AB"/>
  </sheetPr>
  <dimension ref="A1:C24"/>
  <sheetViews>
    <sheetView workbookViewId="0"/>
  </sheetViews>
  <sheetFormatPr defaultColWidth="9" defaultRowHeight="16.5"/>
  <cols>
    <col min="1" max="1" width="15.125" style="38" customWidth="1"/>
    <col min="2" max="2" width="6.5" style="38" customWidth="1"/>
    <col min="3" max="16384" width="9" style="38"/>
  </cols>
  <sheetData>
    <row r="1" spans="1:3" s="108" customFormat="1" ht="15.75">
      <c r="A1" s="36" t="s">
        <v>10</v>
      </c>
    </row>
    <row r="2" spans="1:3" s="108" customFormat="1" ht="15"/>
    <row r="3" spans="1:3" s="108" customFormat="1" ht="15.75">
      <c r="A3" s="113" t="s">
        <v>626</v>
      </c>
    </row>
    <row r="4" spans="1:3" s="108" customFormat="1" ht="15">
      <c r="A4" s="114" t="s">
        <v>148</v>
      </c>
    </row>
    <row r="6" spans="1:3">
      <c r="A6" s="169" t="s">
        <v>627</v>
      </c>
      <c r="B6" s="169"/>
      <c r="C6" s="401"/>
    </row>
    <row r="7" spans="1:3">
      <c r="A7" s="169" t="s">
        <v>628</v>
      </c>
      <c r="B7" s="170">
        <v>0.92727272727272725</v>
      </c>
      <c r="C7" s="401"/>
    </row>
    <row r="8" spans="1:3">
      <c r="A8" s="169" t="s">
        <v>629</v>
      </c>
      <c r="B8" s="170">
        <v>1.8181818181818181E-2</v>
      </c>
      <c r="C8" s="401"/>
    </row>
    <row r="9" spans="1:3">
      <c r="A9" s="169" t="s">
        <v>630</v>
      </c>
      <c r="B9" s="170">
        <v>1.8181818181818181E-2</v>
      </c>
      <c r="C9" s="401"/>
    </row>
    <row r="10" spans="1:3">
      <c r="A10" s="169" t="s">
        <v>631</v>
      </c>
      <c r="B10" s="170">
        <v>1.8181818181818181E-2</v>
      </c>
      <c r="C10" s="401"/>
    </row>
    <row r="11" spans="1:3">
      <c r="A11" s="169" t="s">
        <v>632</v>
      </c>
      <c r="B11" s="170">
        <v>1.8181818181818181E-2</v>
      </c>
      <c r="C11" s="401"/>
    </row>
    <row r="12" spans="1:3">
      <c r="A12" s="169"/>
      <c r="B12" s="171"/>
      <c r="C12" s="401"/>
    </row>
    <row r="13" spans="1:3">
      <c r="A13" s="169" t="s">
        <v>633</v>
      </c>
      <c r="B13" s="169"/>
      <c r="C13" s="401"/>
    </row>
    <row r="14" spans="1:3">
      <c r="A14" s="169" t="s">
        <v>628</v>
      </c>
      <c r="B14" s="172">
        <v>0.90909090909090906</v>
      </c>
      <c r="C14" s="401"/>
    </row>
    <row r="15" spans="1:3">
      <c r="A15" s="169" t="s">
        <v>629</v>
      </c>
      <c r="B15" s="172">
        <v>1.8181818181818181E-2</v>
      </c>
      <c r="C15" s="401"/>
    </row>
    <row r="16" spans="1:3">
      <c r="A16" s="169" t="s">
        <v>630</v>
      </c>
      <c r="B16" s="172">
        <v>1.8181818181818181E-2</v>
      </c>
      <c r="C16" s="401"/>
    </row>
    <row r="17" spans="1:3">
      <c r="A17" s="169" t="s">
        <v>631</v>
      </c>
      <c r="B17" s="172">
        <v>1.8181818181818181E-2</v>
      </c>
      <c r="C17" s="401"/>
    </row>
    <row r="18" spans="1:3">
      <c r="A18" s="169" t="s">
        <v>634</v>
      </c>
      <c r="B18" s="172">
        <v>1.8181818181818181E-2</v>
      </c>
      <c r="C18" s="401"/>
    </row>
    <row r="19" spans="1:3">
      <c r="A19" s="108" t="s">
        <v>632</v>
      </c>
      <c r="B19" s="173">
        <v>1.8181818181818181E-2</v>
      </c>
      <c r="C19" s="401"/>
    </row>
    <row r="20" spans="1:3">
      <c r="A20" s="401"/>
      <c r="B20" s="401"/>
      <c r="C20" s="401"/>
    </row>
    <row r="21" spans="1:3">
      <c r="A21" s="401"/>
      <c r="B21" s="401"/>
      <c r="C21" s="401"/>
    </row>
    <row r="22" spans="1:3">
      <c r="A22" s="401"/>
      <c r="B22" s="401"/>
      <c r="C22" s="401"/>
    </row>
    <row r="23" spans="1:3">
      <c r="A23" s="401"/>
      <c r="B23" s="401"/>
      <c r="C23" s="401"/>
    </row>
    <row r="24" spans="1:3">
      <c r="A24" s="401"/>
      <c r="B24" s="401"/>
      <c r="C24" s="401"/>
    </row>
  </sheetData>
  <pageMargins left="0.511811024" right="0.511811024" top="0.78740157499999996" bottom="0.78740157499999996" header="0.31496062000000002" footer="0.31496062000000002"/>
  <pageSetup paperSize="9" orientation="portrait" horizontalDpi="90" verticalDpi="9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Planilha70">
    <tabColor theme="2" tint="-0.249977111117893"/>
  </sheetPr>
  <dimension ref="A1:E12"/>
  <sheetViews>
    <sheetView showGridLines="0" workbookViewId="0"/>
  </sheetViews>
  <sheetFormatPr defaultColWidth="9" defaultRowHeight="15"/>
  <cols>
    <col min="1" max="1" width="19.375" style="5" customWidth="1"/>
    <col min="2" max="2" width="20" style="5" customWidth="1"/>
    <col min="3" max="3" width="18.625" style="5" customWidth="1"/>
    <col min="4" max="4" width="32.375" style="5" customWidth="1"/>
    <col min="5" max="5" width="32.875" style="5" customWidth="1"/>
    <col min="6" max="6" width="19" style="5" customWidth="1"/>
    <col min="7" max="16384" width="9" style="5"/>
  </cols>
  <sheetData>
    <row r="1" spans="1:5" ht="15.75">
      <c r="A1" s="17" t="s">
        <v>10</v>
      </c>
      <c r="B1" s="10"/>
    </row>
    <row r="3" spans="1:5" ht="15.75">
      <c r="A3" s="6" t="s">
        <v>102</v>
      </c>
    </row>
    <row r="4" spans="1:5">
      <c r="A4" s="5" t="s">
        <v>148</v>
      </c>
    </row>
    <row r="6" spans="1:5" ht="25.5">
      <c r="A6" s="402" t="s">
        <v>635</v>
      </c>
      <c r="B6" s="372" t="s">
        <v>636</v>
      </c>
      <c r="C6" s="402" t="s">
        <v>637</v>
      </c>
      <c r="D6" s="372" t="s">
        <v>638</v>
      </c>
      <c r="E6" s="403" t="s">
        <v>639</v>
      </c>
    </row>
    <row r="7" spans="1:5">
      <c r="A7" s="404" t="s">
        <v>640</v>
      </c>
      <c r="B7" s="357">
        <v>41</v>
      </c>
      <c r="C7" s="357">
        <v>402</v>
      </c>
      <c r="D7" s="357">
        <v>1025</v>
      </c>
      <c r="E7" s="357">
        <v>36</v>
      </c>
    </row>
    <row r="8" spans="1:5">
      <c r="A8" s="428" t="s">
        <v>272</v>
      </c>
      <c r="B8" s="357">
        <v>39</v>
      </c>
      <c r="C8" s="357">
        <v>395</v>
      </c>
      <c r="D8" s="357">
        <v>1011</v>
      </c>
      <c r="E8" s="357">
        <v>40</v>
      </c>
    </row>
    <row r="9" spans="1:5">
      <c r="A9" s="428" t="s">
        <v>273</v>
      </c>
      <c r="B9" s="357">
        <v>38</v>
      </c>
      <c r="C9" s="357">
        <v>397</v>
      </c>
      <c r="D9" s="357">
        <v>980</v>
      </c>
      <c r="E9" s="357">
        <v>26</v>
      </c>
    </row>
    <row r="10" spans="1:5">
      <c r="A10" s="428" t="s">
        <v>274</v>
      </c>
      <c r="B10" s="357">
        <v>43</v>
      </c>
      <c r="C10" s="357">
        <v>402</v>
      </c>
      <c r="D10" s="357">
        <v>948</v>
      </c>
      <c r="E10" s="357">
        <v>49</v>
      </c>
    </row>
    <row r="11" spans="1:5">
      <c r="A11" s="428" t="s">
        <v>275</v>
      </c>
      <c r="B11" s="357">
        <v>40</v>
      </c>
      <c r="C11" s="357">
        <v>403</v>
      </c>
      <c r="D11" s="357">
        <v>919</v>
      </c>
      <c r="E11" s="357">
        <v>37</v>
      </c>
    </row>
    <row r="12" spans="1:5">
      <c r="A12" s="428" t="s">
        <v>276</v>
      </c>
      <c r="B12" s="357">
        <v>42</v>
      </c>
      <c r="C12" s="357">
        <v>408</v>
      </c>
      <c r="D12" s="357">
        <v>961</v>
      </c>
      <c r="E12" s="357">
        <v>52</v>
      </c>
    </row>
  </sheetData>
  <pageMargins left="0.511811024" right="0.511811024" top="0.78740157499999996" bottom="0.78740157499999996" header="0.31496062000000002" footer="0.31496062000000002"/>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Planilha71">
    <tabColor theme="2" tint="-0.249977111117893"/>
  </sheetPr>
  <dimension ref="A1:B132"/>
  <sheetViews>
    <sheetView showGridLines="0" workbookViewId="0"/>
  </sheetViews>
  <sheetFormatPr defaultColWidth="9" defaultRowHeight="15"/>
  <cols>
    <col min="1" max="1" width="18.125" style="5" customWidth="1"/>
    <col min="2" max="2" width="23.125" style="5" customWidth="1"/>
    <col min="3" max="16384" width="9" style="5"/>
  </cols>
  <sheetData>
    <row r="1" spans="1:2" ht="15.75">
      <c r="A1" s="17" t="s">
        <v>10</v>
      </c>
      <c r="B1" s="10"/>
    </row>
    <row r="3" spans="1:2" ht="15.75">
      <c r="A3" s="6" t="s">
        <v>641</v>
      </c>
    </row>
    <row r="4" spans="1:2">
      <c r="A4" s="5" t="s">
        <v>148</v>
      </c>
    </row>
    <row r="6" spans="1:2">
      <c r="A6" s="437" t="s">
        <v>635</v>
      </c>
      <c r="B6" s="437" t="s">
        <v>642</v>
      </c>
    </row>
    <row r="7" spans="1:2">
      <c r="A7" s="63">
        <v>43647</v>
      </c>
      <c r="B7" s="78">
        <v>5.4554936248999999</v>
      </c>
    </row>
    <row r="8" spans="1:2">
      <c r="A8" s="63">
        <v>43648</v>
      </c>
      <c r="B8" s="78">
        <v>10.1019297479</v>
      </c>
    </row>
    <row r="9" spans="1:2">
      <c r="A9" s="63">
        <v>43649</v>
      </c>
      <c r="B9" s="78">
        <v>3.5902000135000001</v>
      </c>
    </row>
    <row r="10" spans="1:2">
      <c r="A10" s="63">
        <v>43650</v>
      </c>
      <c r="B10" s="78">
        <v>19.307054444799999</v>
      </c>
    </row>
    <row r="11" spans="1:2">
      <c r="A11" s="63">
        <v>43651</v>
      </c>
      <c r="B11" s="78">
        <v>2.1278680099999998</v>
      </c>
    </row>
    <row r="12" spans="1:2">
      <c r="A12" s="63">
        <v>43654</v>
      </c>
      <c r="B12" s="78">
        <v>0.27299730320000004</v>
      </c>
    </row>
    <row r="13" spans="1:2">
      <c r="A13" s="63">
        <v>43656</v>
      </c>
      <c r="B13" s="78">
        <v>5.6990076800000002</v>
      </c>
    </row>
    <row r="14" spans="1:2">
      <c r="A14" s="63">
        <v>43657</v>
      </c>
      <c r="B14" s="78">
        <v>2.0530839599999999</v>
      </c>
    </row>
    <row r="15" spans="1:2">
      <c r="A15" s="63">
        <v>43658</v>
      </c>
      <c r="B15" s="78">
        <v>8.3872242300000011</v>
      </c>
    </row>
    <row r="16" spans="1:2">
      <c r="A16" s="63">
        <v>43661</v>
      </c>
      <c r="B16" s="78">
        <v>10.2407849684</v>
      </c>
    </row>
    <row r="17" spans="1:2">
      <c r="A17" s="63">
        <v>43662</v>
      </c>
      <c r="B17" s="78">
        <v>5.3915151652999995</v>
      </c>
    </row>
    <row r="18" spans="1:2">
      <c r="A18" s="63">
        <v>43663</v>
      </c>
      <c r="B18" s="78">
        <v>6.2502179045999995</v>
      </c>
    </row>
    <row r="19" spans="1:2">
      <c r="A19" s="63">
        <v>43664</v>
      </c>
      <c r="B19" s="78">
        <v>12.7750954503</v>
      </c>
    </row>
    <row r="20" spans="1:2">
      <c r="A20" s="63">
        <v>43665</v>
      </c>
      <c r="B20" s="78">
        <v>7.6600310399999998</v>
      </c>
    </row>
    <row r="21" spans="1:2">
      <c r="A21" s="63">
        <v>43668</v>
      </c>
      <c r="B21" s="78">
        <v>22.358762472700001</v>
      </c>
    </row>
    <row r="22" spans="1:2">
      <c r="A22" s="63">
        <v>43669</v>
      </c>
      <c r="B22" s="78">
        <v>18.672900437699997</v>
      </c>
    </row>
    <row r="23" spans="1:2">
      <c r="A23" s="63">
        <v>43670</v>
      </c>
      <c r="B23" s="78">
        <v>2.1332777144000001</v>
      </c>
    </row>
    <row r="24" spans="1:2">
      <c r="A24" s="63">
        <v>43671</v>
      </c>
      <c r="B24" s="78">
        <v>1.39467177</v>
      </c>
    </row>
    <row r="25" spans="1:2">
      <c r="A25" s="63">
        <v>43672</v>
      </c>
      <c r="B25" s="78">
        <v>47.409283469999998</v>
      </c>
    </row>
    <row r="26" spans="1:2">
      <c r="A26" s="63">
        <v>43675</v>
      </c>
      <c r="B26" s="78">
        <v>19.0347732203</v>
      </c>
    </row>
    <row r="27" spans="1:2">
      <c r="A27" s="63">
        <v>43676</v>
      </c>
      <c r="B27" s="78">
        <v>2.4333597979999997</v>
      </c>
    </row>
    <row r="28" spans="1:2">
      <c r="A28" s="63">
        <v>43677</v>
      </c>
      <c r="B28" s="78">
        <v>3.0844961239999997</v>
      </c>
    </row>
    <row r="29" spans="1:2">
      <c r="A29" s="63">
        <v>43678</v>
      </c>
      <c r="B29" s="78">
        <v>5.1847410299999996</v>
      </c>
    </row>
    <row r="30" spans="1:2">
      <c r="A30" s="63">
        <v>43679</v>
      </c>
      <c r="B30" s="78">
        <v>4.1109904997999998</v>
      </c>
    </row>
    <row r="31" spans="1:2">
      <c r="A31" s="63">
        <v>43682</v>
      </c>
      <c r="B31" s="78">
        <v>3.6392493855000003</v>
      </c>
    </row>
    <row r="32" spans="1:2">
      <c r="A32" s="63">
        <v>43683</v>
      </c>
      <c r="B32" s="78">
        <v>1.4466200644</v>
      </c>
    </row>
    <row r="33" spans="1:2">
      <c r="A33" s="63">
        <v>43684</v>
      </c>
      <c r="B33" s="78">
        <v>3.1615842422</v>
      </c>
    </row>
    <row r="34" spans="1:2">
      <c r="A34" s="63">
        <v>43685</v>
      </c>
      <c r="B34" s="78">
        <v>29.53303622</v>
      </c>
    </row>
    <row r="35" spans="1:2">
      <c r="A35" s="63">
        <v>43686</v>
      </c>
      <c r="B35" s="78">
        <v>141.1162565875</v>
      </c>
    </row>
    <row r="36" spans="1:2">
      <c r="A36" s="63">
        <v>43689</v>
      </c>
      <c r="B36" s="78">
        <v>77.290814705200006</v>
      </c>
    </row>
    <row r="37" spans="1:2">
      <c r="A37" s="63">
        <v>43690</v>
      </c>
      <c r="B37" s="78">
        <v>7.1246366549999998</v>
      </c>
    </row>
    <row r="38" spans="1:2">
      <c r="A38" s="63">
        <v>43691</v>
      </c>
      <c r="B38" s="78">
        <v>12.314546039999998</v>
      </c>
    </row>
    <row r="39" spans="1:2">
      <c r="A39" s="63">
        <v>43692</v>
      </c>
      <c r="B39" s="78">
        <v>17.8593936957</v>
      </c>
    </row>
    <row r="40" spans="1:2">
      <c r="A40" s="63">
        <v>43693</v>
      </c>
      <c r="B40" s="78">
        <v>3.9016554999999999</v>
      </c>
    </row>
    <row r="41" spans="1:2">
      <c r="A41" s="63">
        <v>43696</v>
      </c>
      <c r="B41" s="78">
        <v>31.262827170599998</v>
      </c>
    </row>
    <row r="42" spans="1:2">
      <c r="A42" s="63">
        <v>43697</v>
      </c>
      <c r="B42" s="78">
        <v>7.2994454511000004</v>
      </c>
    </row>
    <row r="43" spans="1:2">
      <c r="A43" s="63">
        <v>43698</v>
      </c>
      <c r="B43" s="78">
        <v>5.3081700000000005</v>
      </c>
    </row>
    <row r="44" spans="1:2">
      <c r="A44" s="63">
        <v>43699</v>
      </c>
      <c r="B44" s="78">
        <v>4.7137558903999999</v>
      </c>
    </row>
    <row r="45" spans="1:2">
      <c r="A45" s="63">
        <v>43700</v>
      </c>
      <c r="B45" s="78">
        <v>0.91283199999999998</v>
      </c>
    </row>
    <row r="46" spans="1:2">
      <c r="A46" s="63">
        <v>43703</v>
      </c>
      <c r="B46" s="78">
        <v>2.6425016789</v>
      </c>
    </row>
    <row r="47" spans="1:2">
      <c r="A47" s="63">
        <v>43704</v>
      </c>
      <c r="B47" s="78">
        <v>10.059931628999999</v>
      </c>
    </row>
    <row r="48" spans="1:2">
      <c r="A48" s="63">
        <v>43705</v>
      </c>
      <c r="B48" s="78">
        <v>3.8431799728999998</v>
      </c>
    </row>
    <row r="49" spans="1:2">
      <c r="A49" s="63">
        <v>43706</v>
      </c>
      <c r="B49" s="78">
        <v>3.0330000000000004</v>
      </c>
    </row>
    <row r="50" spans="1:2">
      <c r="A50" s="63">
        <v>43707</v>
      </c>
      <c r="B50" s="78">
        <v>24.320154163600002</v>
      </c>
    </row>
    <row r="51" spans="1:2">
      <c r="A51" s="63">
        <v>43710</v>
      </c>
      <c r="B51" s="78">
        <v>0.88457360719999989</v>
      </c>
    </row>
    <row r="52" spans="1:2">
      <c r="A52" s="63">
        <v>43711</v>
      </c>
      <c r="B52" s="78">
        <v>28.41293494</v>
      </c>
    </row>
    <row r="53" spans="1:2">
      <c r="A53" s="63">
        <v>43712</v>
      </c>
      <c r="B53" s="78">
        <v>5.8300821950000001</v>
      </c>
    </row>
    <row r="54" spans="1:2">
      <c r="A54" s="63">
        <v>43713</v>
      </c>
      <c r="B54" s="78">
        <v>1.9351469300000002</v>
      </c>
    </row>
    <row r="55" spans="1:2">
      <c r="A55" s="63">
        <v>43714</v>
      </c>
      <c r="B55" s="78">
        <v>5.2043030398999992</v>
      </c>
    </row>
    <row r="56" spans="1:2">
      <c r="A56" s="63">
        <v>43717</v>
      </c>
      <c r="B56" s="78">
        <v>17.0982933678</v>
      </c>
    </row>
    <row r="57" spans="1:2">
      <c r="A57" s="63">
        <v>43718</v>
      </c>
      <c r="B57" s="78">
        <v>7.5739978929999996</v>
      </c>
    </row>
    <row r="58" spans="1:2">
      <c r="A58" s="63">
        <v>43719</v>
      </c>
      <c r="B58" s="78">
        <v>3.2212534459</v>
      </c>
    </row>
    <row r="59" spans="1:2">
      <c r="A59" s="63">
        <v>43720</v>
      </c>
      <c r="B59" s="78">
        <v>1.3081</v>
      </c>
    </row>
    <row r="60" spans="1:2">
      <c r="A60" s="63">
        <v>43721</v>
      </c>
      <c r="B60" s="78">
        <v>13.374024500000001</v>
      </c>
    </row>
    <row r="61" spans="1:2">
      <c r="A61" s="63">
        <v>43724</v>
      </c>
      <c r="B61" s="78">
        <v>34.249371500000002</v>
      </c>
    </row>
    <row r="62" spans="1:2">
      <c r="A62" s="63">
        <v>43725</v>
      </c>
      <c r="B62" s="78">
        <v>4.2380999597000004</v>
      </c>
    </row>
    <row r="63" spans="1:2">
      <c r="A63" s="63">
        <v>43726</v>
      </c>
      <c r="B63" s="78">
        <v>1.8061715</v>
      </c>
    </row>
    <row r="64" spans="1:2">
      <c r="A64" s="63">
        <v>43727</v>
      </c>
      <c r="B64" s="78">
        <v>1.6023068004000001</v>
      </c>
    </row>
    <row r="65" spans="1:2">
      <c r="A65" s="63">
        <v>43728</v>
      </c>
      <c r="B65" s="78">
        <v>29.594288559999999</v>
      </c>
    </row>
    <row r="66" spans="1:2">
      <c r="A66" s="63">
        <v>43731</v>
      </c>
      <c r="B66" s="78">
        <v>3.4961302000000005</v>
      </c>
    </row>
    <row r="67" spans="1:2">
      <c r="A67" s="63">
        <v>43732</v>
      </c>
      <c r="B67" s="78">
        <v>4.6455142054999996</v>
      </c>
    </row>
    <row r="68" spans="1:2">
      <c r="A68" s="63">
        <v>43733</v>
      </c>
      <c r="B68" s="78">
        <v>0.86632308849999995</v>
      </c>
    </row>
    <row r="69" spans="1:2">
      <c r="A69" s="63">
        <v>43734</v>
      </c>
      <c r="B69" s="78">
        <v>4.1429499999999999</v>
      </c>
    </row>
    <row r="70" spans="1:2">
      <c r="A70" s="63">
        <v>43735</v>
      </c>
      <c r="B70" s="78">
        <v>1.5044999999999999</v>
      </c>
    </row>
    <row r="71" spans="1:2">
      <c r="A71" s="63">
        <v>43738</v>
      </c>
      <c r="B71" s="78">
        <v>0.33064702400000001</v>
      </c>
    </row>
    <row r="72" spans="1:2">
      <c r="A72" s="63">
        <v>43739</v>
      </c>
      <c r="B72" s="78">
        <v>0.60553723869999998</v>
      </c>
    </row>
    <row r="73" spans="1:2">
      <c r="A73" s="63">
        <v>43740</v>
      </c>
      <c r="B73" s="78">
        <v>4.2980125899999999</v>
      </c>
    </row>
    <row r="74" spans="1:2">
      <c r="A74" s="63">
        <v>43741</v>
      </c>
      <c r="B74" s="78">
        <v>16.7445883249</v>
      </c>
    </row>
    <row r="75" spans="1:2">
      <c r="A75" s="63">
        <v>43742</v>
      </c>
      <c r="B75" s="78">
        <v>7.2403138858</v>
      </c>
    </row>
    <row r="76" spans="1:2">
      <c r="A76" s="63">
        <v>43745</v>
      </c>
      <c r="B76" s="78">
        <v>0.50123714149999998</v>
      </c>
    </row>
    <row r="77" spans="1:2">
      <c r="A77" s="63">
        <v>43746</v>
      </c>
      <c r="B77" s="78">
        <v>2.4223838560999997</v>
      </c>
    </row>
    <row r="78" spans="1:2">
      <c r="A78" s="63">
        <v>43747</v>
      </c>
      <c r="B78" s="78">
        <v>0.86228565999999995</v>
      </c>
    </row>
    <row r="79" spans="1:2">
      <c r="A79" s="63">
        <v>43748</v>
      </c>
      <c r="B79" s="78">
        <v>0.55498800000000004</v>
      </c>
    </row>
    <row r="80" spans="1:2">
      <c r="A80" s="63">
        <v>43749</v>
      </c>
      <c r="B80" s="78">
        <v>0.68598367999999998</v>
      </c>
    </row>
    <row r="81" spans="1:2">
      <c r="A81" s="63">
        <v>43752</v>
      </c>
      <c r="B81" s="78">
        <v>2.8752979999999999</v>
      </c>
    </row>
    <row r="82" spans="1:2">
      <c r="A82" s="63">
        <v>43753</v>
      </c>
      <c r="B82" s="78">
        <v>1.3048818898000001</v>
      </c>
    </row>
    <row r="83" spans="1:2">
      <c r="A83" s="63">
        <v>43754</v>
      </c>
      <c r="B83" s="78">
        <v>22.418338370000001</v>
      </c>
    </row>
    <row r="84" spans="1:2">
      <c r="A84" s="63">
        <v>43755</v>
      </c>
      <c r="B84" s="78">
        <v>15.4672491</v>
      </c>
    </row>
    <row r="85" spans="1:2">
      <c r="A85" s="63">
        <v>43756</v>
      </c>
      <c r="B85" s="78">
        <v>2.7213345169999998</v>
      </c>
    </row>
    <row r="86" spans="1:2">
      <c r="A86" s="63">
        <v>43759</v>
      </c>
      <c r="B86" s="78">
        <v>1.3379070211999999</v>
      </c>
    </row>
    <row r="87" spans="1:2">
      <c r="A87" s="63">
        <v>43760</v>
      </c>
      <c r="B87" s="78">
        <v>3.7094480000000001</v>
      </c>
    </row>
    <row r="88" spans="1:2">
      <c r="A88" s="63">
        <v>43761</v>
      </c>
      <c r="B88" s="78">
        <v>1.5394507099999999</v>
      </c>
    </row>
    <row r="89" spans="1:2">
      <c r="A89" s="63">
        <v>43762</v>
      </c>
      <c r="B89" s="78">
        <v>8.3164807007999997</v>
      </c>
    </row>
    <row r="90" spans="1:2">
      <c r="A90" s="63">
        <v>43763</v>
      </c>
      <c r="B90" s="78">
        <v>14.10191857</v>
      </c>
    </row>
    <row r="91" spans="1:2">
      <c r="A91" s="63">
        <v>43766</v>
      </c>
      <c r="B91" s="78">
        <v>3.5591659816999996</v>
      </c>
    </row>
    <row r="92" spans="1:2">
      <c r="A92" s="63">
        <v>43767</v>
      </c>
      <c r="B92" s="78">
        <v>3.5874343194999998</v>
      </c>
    </row>
    <row r="93" spans="1:2">
      <c r="A93" s="63">
        <v>43768</v>
      </c>
      <c r="B93" s="78">
        <v>5.1215776892000004</v>
      </c>
    </row>
    <row r="94" spans="1:2">
      <c r="A94" s="63">
        <v>43769</v>
      </c>
      <c r="B94" s="78">
        <v>3.95983076</v>
      </c>
    </row>
    <row r="95" spans="1:2">
      <c r="A95" s="63">
        <v>43770</v>
      </c>
      <c r="B95" s="78">
        <v>3.2186365206000005</v>
      </c>
    </row>
    <row r="96" spans="1:2">
      <c r="A96" s="63">
        <v>43773</v>
      </c>
      <c r="B96" s="78">
        <v>5.4075871136</v>
      </c>
    </row>
    <row r="97" spans="1:2">
      <c r="A97" s="63">
        <v>43774</v>
      </c>
      <c r="B97" s="78">
        <v>1.0108121799999998</v>
      </c>
    </row>
    <row r="98" spans="1:2">
      <c r="A98" s="63">
        <v>43775</v>
      </c>
      <c r="B98" s="78">
        <v>5.8736693024999997</v>
      </c>
    </row>
    <row r="99" spans="1:2">
      <c r="A99" s="63">
        <v>43776</v>
      </c>
      <c r="B99" s="78">
        <v>7.3266545278999997</v>
      </c>
    </row>
    <row r="100" spans="1:2">
      <c r="A100" s="63">
        <v>43777</v>
      </c>
      <c r="B100" s="78">
        <v>1.6959610879999998</v>
      </c>
    </row>
    <row r="101" spans="1:2">
      <c r="A101" s="63">
        <v>43780</v>
      </c>
      <c r="B101" s="78">
        <v>1.8227752119999998</v>
      </c>
    </row>
    <row r="102" spans="1:2">
      <c r="A102" s="63">
        <v>43781</v>
      </c>
      <c r="B102" s="78">
        <v>34.219974204900005</v>
      </c>
    </row>
    <row r="103" spans="1:2">
      <c r="A103" s="63">
        <v>43782</v>
      </c>
      <c r="B103" s="78">
        <v>32.051788918100002</v>
      </c>
    </row>
    <row r="104" spans="1:2">
      <c r="A104" s="63">
        <v>43783</v>
      </c>
      <c r="B104" s="78">
        <v>7.5734083299999995</v>
      </c>
    </row>
    <row r="105" spans="1:2">
      <c r="A105" s="63">
        <v>43787</v>
      </c>
      <c r="B105" s="78">
        <v>26.037020399999999</v>
      </c>
    </row>
    <row r="106" spans="1:2">
      <c r="A106" s="63">
        <v>43788</v>
      </c>
      <c r="B106" s="78">
        <v>2.9621569399999998</v>
      </c>
    </row>
    <row r="107" spans="1:2">
      <c r="A107" s="63">
        <v>43790</v>
      </c>
      <c r="B107" s="78">
        <v>4.9272431931000007</v>
      </c>
    </row>
    <row r="108" spans="1:2">
      <c r="A108" s="63">
        <v>43791</v>
      </c>
      <c r="B108" s="78">
        <v>186.44646990430002</v>
      </c>
    </row>
    <row r="109" spans="1:2">
      <c r="A109" s="63">
        <v>43794</v>
      </c>
      <c r="B109" s="78">
        <v>0.85565354959999995</v>
      </c>
    </row>
    <row r="110" spans="1:2">
      <c r="A110" s="63">
        <v>43795</v>
      </c>
      <c r="B110" s="78">
        <v>5.2052736475000003</v>
      </c>
    </row>
    <row r="111" spans="1:2">
      <c r="A111" s="63">
        <v>43796</v>
      </c>
      <c r="B111" s="78">
        <v>3.2108734153</v>
      </c>
    </row>
    <row r="112" spans="1:2">
      <c r="A112" s="63">
        <v>43797</v>
      </c>
      <c r="B112" s="78">
        <v>1.4753623051</v>
      </c>
    </row>
    <row r="113" spans="1:2">
      <c r="A113" s="63">
        <v>43798</v>
      </c>
      <c r="B113" s="78">
        <v>0.55644700000000002</v>
      </c>
    </row>
    <row r="114" spans="1:2">
      <c r="A114" s="63">
        <v>43801</v>
      </c>
      <c r="B114" s="78">
        <v>1.1751017919</v>
      </c>
    </row>
    <row r="115" spans="1:2">
      <c r="A115" s="63">
        <v>43802</v>
      </c>
      <c r="B115" s="78">
        <v>13.569431329</v>
      </c>
    </row>
    <row r="116" spans="1:2">
      <c r="A116" s="63">
        <v>43803</v>
      </c>
      <c r="B116" s="78">
        <v>24.7178201977</v>
      </c>
    </row>
    <row r="117" spans="1:2">
      <c r="A117" s="63">
        <v>43804</v>
      </c>
      <c r="B117" s="78">
        <v>16.004730244800001</v>
      </c>
    </row>
    <row r="118" spans="1:2">
      <c r="A118" s="63">
        <v>43805</v>
      </c>
      <c r="B118" s="78">
        <v>2.1054234210000002</v>
      </c>
    </row>
    <row r="119" spans="1:2">
      <c r="A119" s="63">
        <v>43808</v>
      </c>
      <c r="B119" s="78">
        <v>0.54833127410000004</v>
      </c>
    </row>
    <row r="120" spans="1:2">
      <c r="A120" s="63">
        <v>43809</v>
      </c>
      <c r="B120" s="78">
        <v>2.0742167883000002</v>
      </c>
    </row>
    <row r="121" spans="1:2">
      <c r="A121" s="63">
        <v>43810</v>
      </c>
      <c r="B121" s="78">
        <v>3.1261043884999999</v>
      </c>
    </row>
    <row r="122" spans="1:2">
      <c r="A122" s="63">
        <v>43811</v>
      </c>
      <c r="B122" s="78">
        <v>7.9801969960000001</v>
      </c>
    </row>
    <row r="123" spans="1:2">
      <c r="A123" s="63">
        <v>43812</v>
      </c>
      <c r="B123" s="78">
        <v>10.25829147</v>
      </c>
    </row>
    <row r="124" spans="1:2">
      <c r="A124" s="63">
        <v>43815</v>
      </c>
      <c r="B124" s="78">
        <v>4.1532307133999993</v>
      </c>
    </row>
    <row r="125" spans="1:2">
      <c r="A125" s="63">
        <v>43816</v>
      </c>
      <c r="B125" s="78">
        <v>9.3335944099999999</v>
      </c>
    </row>
    <row r="126" spans="1:2">
      <c r="A126" s="63">
        <v>43817</v>
      </c>
      <c r="B126" s="78">
        <v>4.0050127299999998</v>
      </c>
    </row>
    <row r="127" spans="1:2">
      <c r="A127" s="63">
        <v>43818</v>
      </c>
      <c r="B127" s="78">
        <v>1.36445766</v>
      </c>
    </row>
    <row r="128" spans="1:2">
      <c r="A128" s="63">
        <v>43819</v>
      </c>
      <c r="B128" s="78">
        <v>19.048616481500002</v>
      </c>
    </row>
    <row r="129" spans="1:2">
      <c r="A129" s="63">
        <v>43822</v>
      </c>
      <c r="B129" s="78">
        <v>5.4168933323999999</v>
      </c>
    </row>
    <row r="130" spans="1:2">
      <c r="A130" s="63">
        <v>43825</v>
      </c>
      <c r="B130" s="78">
        <v>21.660797960099998</v>
      </c>
    </row>
    <row r="131" spans="1:2">
      <c r="A131" s="63">
        <v>43826</v>
      </c>
      <c r="B131" s="78">
        <v>46.036924771700001</v>
      </c>
    </row>
    <row r="132" spans="1:2">
      <c r="A132" s="63">
        <v>43829</v>
      </c>
      <c r="B132" s="78">
        <v>0.41171999999999997</v>
      </c>
    </row>
  </sheetData>
  <pageMargins left="0.511811024" right="0.511811024" top="0.78740157499999996" bottom="0.78740157499999996" header="0.31496062000000002" footer="0.31496062000000002"/>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Planilha72">
    <tabColor theme="2" tint="-0.249977111117893"/>
  </sheetPr>
  <dimension ref="A1:E16"/>
  <sheetViews>
    <sheetView showGridLines="0" workbookViewId="0"/>
  </sheetViews>
  <sheetFormatPr defaultRowHeight="16.5"/>
  <cols>
    <col min="1" max="1" width="16.5" customWidth="1"/>
    <col min="2" max="2" width="12.125" customWidth="1"/>
    <col min="3" max="3" width="12.875" customWidth="1"/>
  </cols>
  <sheetData>
    <row r="1" spans="1:5" s="5" customFormat="1" ht="15.75">
      <c r="A1" s="17" t="s">
        <v>10</v>
      </c>
    </row>
    <row r="2" spans="1:5" s="5" customFormat="1" ht="15"/>
    <row r="3" spans="1:5" s="5" customFormat="1" ht="15.75">
      <c r="A3" s="6" t="s">
        <v>643</v>
      </c>
    </row>
    <row r="4" spans="1:5" s="5" customFormat="1" ht="15">
      <c r="A4" s="5" t="s">
        <v>148</v>
      </c>
    </row>
    <row r="5" spans="1:5">
      <c r="A5" s="5"/>
      <c r="B5" s="5"/>
      <c r="C5" s="5"/>
      <c r="D5" s="5"/>
      <c r="E5" s="5"/>
    </row>
    <row r="6" spans="1:5">
      <c r="A6" s="437" t="s">
        <v>644</v>
      </c>
      <c r="B6" s="437" t="s">
        <v>645</v>
      </c>
      <c r="C6" s="437" t="s">
        <v>646</v>
      </c>
      <c r="D6" s="5"/>
      <c r="E6" s="5"/>
    </row>
    <row r="7" spans="1:5">
      <c r="A7" s="5"/>
      <c r="B7" s="5"/>
      <c r="C7" s="5"/>
      <c r="D7" s="5"/>
      <c r="E7" s="5"/>
    </row>
    <row r="8" spans="1:5">
      <c r="A8" s="5" t="s">
        <v>647</v>
      </c>
      <c r="B8" s="102">
        <v>0.27400000000000002</v>
      </c>
      <c r="C8" s="102">
        <v>0.22266666700000001</v>
      </c>
      <c r="D8" s="5"/>
      <c r="E8" s="5"/>
    </row>
    <row r="9" spans="1:5">
      <c r="A9" s="5" t="s">
        <v>648</v>
      </c>
      <c r="B9" s="102">
        <v>0.1875</v>
      </c>
      <c r="C9" s="102">
        <v>0.241666667</v>
      </c>
      <c r="D9" s="5"/>
      <c r="E9" s="5"/>
    </row>
    <row r="10" spans="1:5">
      <c r="A10" s="5" t="s">
        <v>649</v>
      </c>
      <c r="B10" s="102">
        <v>0.117647059</v>
      </c>
      <c r="C10" s="102">
        <v>2.3529412E-2</v>
      </c>
      <c r="D10" s="5"/>
      <c r="E10" s="5"/>
    </row>
    <row r="11" spans="1:5">
      <c r="A11" s="5" t="s">
        <v>650</v>
      </c>
      <c r="B11" s="102">
        <v>0.116666667</v>
      </c>
      <c r="C11" s="102">
        <v>6.4285713999999994E-2</v>
      </c>
      <c r="D11" s="5"/>
      <c r="E11" s="5"/>
    </row>
    <row r="12" spans="1:5">
      <c r="A12" s="5" t="s">
        <v>651</v>
      </c>
      <c r="B12" s="102">
        <v>0.164285714</v>
      </c>
      <c r="C12" s="102">
        <v>7.0270269999999996E-2</v>
      </c>
      <c r="D12" s="5"/>
      <c r="E12" s="5"/>
    </row>
    <row r="13" spans="1:5">
      <c r="A13" s="5" t="s">
        <v>652</v>
      </c>
      <c r="B13" s="102">
        <v>0.13888888899999999</v>
      </c>
      <c r="C13" s="102">
        <v>8.9361702000000001E-2</v>
      </c>
      <c r="D13" s="5"/>
      <c r="E13" s="5"/>
    </row>
    <row r="14" spans="1:5">
      <c r="A14" s="5" t="s">
        <v>653</v>
      </c>
      <c r="B14" s="102">
        <v>0.13142857099999999</v>
      </c>
      <c r="C14" s="102">
        <v>9.3333333000000004E-2</v>
      </c>
      <c r="D14" s="5"/>
      <c r="E14" s="5"/>
    </row>
    <row r="15" spans="1:5">
      <c r="A15" s="5" t="s">
        <v>654</v>
      </c>
      <c r="B15" s="102">
        <v>0.122580645</v>
      </c>
      <c r="C15" s="102">
        <v>0.115384615</v>
      </c>
      <c r="D15" s="5"/>
      <c r="E15" s="5"/>
    </row>
    <row r="16" spans="1:5">
      <c r="A16" s="5" t="s">
        <v>655</v>
      </c>
      <c r="B16" s="102">
        <v>0.16</v>
      </c>
      <c r="C16" s="102">
        <v>0.1</v>
      </c>
      <c r="D16" s="5"/>
      <c r="E16" s="5"/>
    </row>
  </sheetData>
  <pageMargins left="0.511811024" right="0.511811024" top="0.78740157499999996" bottom="0.78740157499999996" header="0.31496062000000002" footer="0.31496062000000002"/>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Planilha73">
    <tabColor theme="2" tint="-0.249977111117893"/>
  </sheetPr>
  <dimension ref="A1:B131"/>
  <sheetViews>
    <sheetView showGridLines="0" workbookViewId="0"/>
  </sheetViews>
  <sheetFormatPr defaultColWidth="9" defaultRowHeight="15"/>
  <cols>
    <col min="1" max="1" width="11.125" style="5" bestFit="1" customWidth="1"/>
    <col min="2" max="2" width="9.125" style="5" bestFit="1" customWidth="1"/>
    <col min="3" max="16384" width="9" style="5"/>
  </cols>
  <sheetData>
    <row r="1" spans="1:2" ht="15.75">
      <c r="A1" s="17" t="s">
        <v>10</v>
      </c>
      <c r="B1" s="10"/>
    </row>
    <row r="3" spans="1:2" ht="15.75">
      <c r="A3" s="6" t="s">
        <v>105</v>
      </c>
    </row>
    <row r="4" spans="1:2">
      <c r="A4" s="5" t="s">
        <v>148</v>
      </c>
    </row>
    <row r="6" spans="1:2">
      <c r="A6" s="63">
        <v>43647</v>
      </c>
      <c r="B6" s="5">
        <v>99.9810645204265</v>
      </c>
    </row>
    <row r="7" spans="1:2">
      <c r="A7" s="63">
        <v>43648</v>
      </c>
      <c r="B7" s="5">
        <v>99.980780232259505</v>
      </c>
    </row>
    <row r="8" spans="1:2">
      <c r="A8" s="63">
        <v>43649</v>
      </c>
      <c r="B8" s="5">
        <v>99.980806717654602</v>
      </c>
    </row>
    <row r="9" spans="1:2">
      <c r="A9" s="63">
        <v>43650</v>
      </c>
      <c r="B9" s="5">
        <v>99.980830971201598</v>
      </c>
    </row>
    <row r="10" spans="1:2">
      <c r="A10" s="63">
        <v>43651</v>
      </c>
      <c r="B10" s="5">
        <v>99.980847953415406</v>
      </c>
    </row>
    <row r="11" spans="1:2">
      <c r="A11" s="63">
        <v>43654</v>
      </c>
      <c r="B11" s="5">
        <v>99.980874083356895</v>
      </c>
    </row>
    <row r="12" spans="1:2">
      <c r="A12" s="63">
        <v>43656</v>
      </c>
      <c r="B12" s="5">
        <v>99.980899950210201</v>
      </c>
    </row>
    <row r="13" spans="1:2">
      <c r="A13" s="63">
        <v>43657</v>
      </c>
      <c r="B13" s="5">
        <v>99.980923961944299</v>
      </c>
    </row>
    <row r="14" spans="1:2">
      <c r="A14" s="63">
        <v>43658</v>
      </c>
      <c r="B14" s="5">
        <v>99.980953877939996</v>
      </c>
    </row>
    <row r="15" spans="1:2">
      <c r="A15" s="63">
        <v>43661</v>
      </c>
      <c r="B15" s="5">
        <v>99.980964786285597</v>
      </c>
    </row>
    <row r="16" spans="1:2">
      <c r="A16" s="63">
        <v>43662</v>
      </c>
      <c r="B16" s="5">
        <v>99.9809730983186</v>
      </c>
    </row>
    <row r="17" spans="1:2">
      <c r="A17" s="63">
        <v>43663</v>
      </c>
      <c r="B17" s="5">
        <v>99.980999087871695</v>
      </c>
    </row>
    <row r="18" spans="1:2">
      <c r="A18" s="63">
        <v>43664</v>
      </c>
      <c r="B18" s="5">
        <v>99.981029249491101</v>
      </c>
    </row>
    <row r="19" spans="1:2">
      <c r="A19" s="63">
        <v>43665</v>
      </c>
      <c r="B19" s="5">
        <v>99.981062307632399</v>
      </c>
    </row>
    <row r="20" spans="1:2">
      <c r="A20" s="63">
        <v>43668</v>
      </c>
      <c r="B20" s="5">
        <v>99.981092071293801</v>
      </c>
    </row>
    <row r="21" spans="1:2">
      <c r="A21" s="63">
        <v>43669</v>
      </c>
      <c r="B21" s="5">
        <v>99.981124011941304</v>
      </c>
    </row>
    <row r="22" spans="1:2">
      <c r="A22" s="63">
        <v>43670</v>
      </c>
      <c r="B22" s="5">
        <v>99.981155656431199</v>
      </c>
    </row>
    <row r="23" spans="1:2">
      <c r="A23" s="63">
        <v>43671</v>
      </c>
      <c r="B23" s="5">
        <v>99.981182773639503</v>
      </c>
    </row>
    <row r="24" spans="1:2">
      <c r="A24" s="63">
        <v>43672</v>
      </c>
      <c r="B24" s="5">
        <v>99.981214933551797</v>
      </c>
    </row>
    <row r="25" spans="1:2">
      <c r="A25" s="63">
        <v>43675</v>
      </c>
      <c r="B25" s="5">
        <v>99.981245846820698</v>
      </c>
    </row>
    <row r="26" spans="1:2">
      <c r="A26" s="63">
        <v>43676</v>
      </c>
      <c r="B26" s="5">
        <v>99.981275619166098</v>
      </c>
    </row>
    <row r="27" spans="1:2">
      <c r="A27" s="63">
        <v>43677</v>
      </c>
      <c r="B27" s="5">
        <v>99.981309813334903</v>
      </c>
    </row>
    <row r="28" spans="1:2">
      <c r="A28" s="63">
        <v>43678</v>
      </c>
      <c r="B28" s="5">
        <v>99.981264435345096</v>
      </c>
    </row>
    <row r="29" spans="1:2">
      <c r="A29" s="63">
        <v>43679</v>
      </c>
      <c r="B29" s="5">
        <v>99.980415216604598</v>
      </c>
    </row>
    <row r="30" spans="1:2">
      <c r="A30" s="63">
        <v>43682</v>
      </c>
      <c r="B30" s="5">
        <v>99.980453611479206</v>
      </c>
    </row>
    <row r="31" spans="1:2">
      <c r="A31" s="63">
        <v>43683</v>
      </c>
      <c r="B31" s="5">
        <v>99.980388903426999</v>
      </c>
    </row>
    <row r="32" spans="1:2">
      <c r="A32" s="63">
        <v>43684</v>
      </c>
      <c r="B32" s="5">
        <v>99.9804254655797</v>
      </c>
    </row>
    <row r="33" spans="1:2">
      <c r="A33" s="63">
        <v>43685</v>
      </c>
      <c r="B33" s="5">
        <v>99.980373326275298</v>
      </c>
    </row>
    <row r="34" spans="1:2">
      <c r="A34" s="63">
        <v>43686</v>
      </c>
      <c r="B34" s="5">
        <v>99.980359840629106</v>
      </c>
    </row>
    <row r="35" spans="1:2">
      <c r="A35" s="63">
        <v>43689</v>
      </c>
      <c r="B35" s="5">
        <v>99.9856512659982</v>
      </c>
    </row>
    <row r="36" spans="1:2">
      <c r="A36" s="63">
        <v>43690</v>
      </c>
      <c r="B36" s="5">
        <v>99.985536021392093</v>
      </c>
    </row>
    <row r="37" spans="1:2">
      <c r="A37" s="63">
        <v>43691</v>
      </c>
      <c r="B37" s="5">
        <v>99.985560663549506</v>
      </c>
    </row>
    <row r="38" spans="1:2">
      <c r="A38" s="63">
        <v>43692</v>
      </c>
      <c r="B38" s="5">
        <v>99.985405417880202</v>
      </c>
    </row>
    <row r="39" spans="1:2">
      <c r="A39" s="63">
        <v>43693</v>
      </c>
      <c r="B39" s="5">
        <v>99.985411693214402</v>
      </c>
    </row>
    <row r="40" spans="1:2">
      <c r="A40" s="63">
        <v>43696</v>
      </c>
      <c r="B40" s="5">
        <v>99.985468596990899</v>
      </c>
    </row>
    <row r="41" spans="1:2">
      <c r="A41" s="63">
        <v>43697</v>
      </c>
      <c r="B41" s="5">
        <v>99.985504227408697</v>
      </c>
    </row>
    <row r="42" spans="1:2">
      <c r="A42" s="63">
        <v>43698</v>
      </c>
      <c r="B42" s="5">
        <v>99.985568737106107</v>
      </c>
    </row>
    <row r="43" spans="1:2">
      <c r="A43" s="63">
        <v>43699</v>
      </c>
      <c r="B43" s="5">
        <v>99.9855905251857</v>
      </c>
    </row>
    <row r="44" spans="1:2">
      <c r="A44" s="63">
        <v>43700</v>
      </c>
      <c r="B44" s="5">
        <v>99.983560693240307</v>
      </c>
    </row>
    <row r="45" spans="1:2">
      <c r="A45" s="63">
        <v>43703</v>
      </c>
      <c r="B45" s="5">
        <v>99.984208845090194</v>
      </c>
    </row>
    <row r="46" spans="1:2">
      <c r="A46" s="63">
        <v>43704</v>
      </c>
      <c r="B46" s="5">
        <v>99.984213462042604</v>
      </c>
    </row>
    <row r="47" spans="1:2">
      <c r="A47" s="63">
        <v>43705</v>
      </c>
      <c r="B47" s="5">
        <v>99.984214572363896</v>
      </c>
    </row>
    <row r="48" spans="1:2">
      <c r="A48" s="63">
        <v>43706</v>
      </c>
      <c r="B48" s="5">
        <v>99.984236115923295</v>
      </c>
    </row>
    <row r="49" spans="1:2">
      <c r="A49" s="63">
        <v>43707</v>
      </c>
      <c r="B49" s="5">
        <v>99.984262273058306</v>
      </c>
    </row>
    <row r="50" spans="1:2">
      <c r="A50" s="63">
        <v>43710</v>
      </c>
      <c r="B50" s="5">
        <v>99.985363669357199</v>
      </c>
    </row>
    <row r="51" spans="1:2">
      <c r="A51" s="63">
        <v>43711</v>
      </c>
      <c r="B51" s="5">
        <v>99.985391307738894</v>
      </c>
    </row>
    <row r="52" spans="1:2">
      <c r="A52" s="63">
        <v>43712</v>
      </c>
      <c r="B52" s="5">
        <v>99.985391631917693</v>
      </c>
    </row>
    <row r="53" spans="1:2">
      <c r="A53" s="63">
        <v>43713</v>
      </c>
      <c r="B53" s="5">
        <v>99.985366119817002</v>
      </c>
    </row>
    <row r="54" spans="1:2">
      <c r="A54" s="63">
        <v>43714</v>
      </c>
      <c r="B54" s="5">
        <v>99.985360460683495</v>
      </c>
    </row>
    <row r="55" spans="1:2">
      <c r="A55" s="63">
        <v>43717</v>
      </c>
      <c r="B55" s="5">
        <v>99.985337465793293</v>
      </c>
    </row>
    <row r="56" spans="1:2">
      <c r="A56" s="63">
        <v>43718</v>
      </c>
      <c r="B56" s="5">
        <v>99.985353992136794</v>
      </c>
    </row>
    <row r="57" spans="1:2">
      <c r="A57" s="63">
        <v>43719</v>
      </c>
      <c r="B57" s="5">
        <v>99.985351356185205</v>
      </c>
    </row>
    <row r="58" spans="1:2">
      <c r="A58" s="63">
        <v>43720</v>
      </c>
      <c r="B58" s="5">
        <v>99.985361416999297</v>
      </c>
    </row>
    <row r="59" spans="1:2">
      <c r="A59" s="63">
        <v>43721</v>
      </c>
      <c r="B59" s="5">
        <v>99.985356875297398</v>
      </c>
    </row>
    <row r="60" spans="1:2">
      <c r="A60" s="63">
        <v>43724</v>
      </c>
      <c r="B60" s="5">
        <v>99.985332515647301</v>
      </c>
    </row>
    <row r="61" spans="1:2">
      <c r="A61" s="63">
        <v>43725</v>
      </c>
      <c r="B61" s="5">
        <v>99.985339922958005</v>
      </c>
    </row>
    <row r="62" spans="1:2">
      <c r="A62" s="63">
        <v>43726</v>
      </c>
      <c r="B62" s="5">
        <v>99.985349884988594</v>
      </c>
    </row>
    <row r="63" spans="1:2">
      <c r="A63" s="63">
        <v>43727</v>
      </c>
      <c r="B63" s="5">
        <v>99.985339883390694</v>
      </c>
    </row>
    <row r="64" spans="1:2">
      <c r="A64" s="63">
        <v>43728</v>
      </c>
      <c r="B64" s="5">
        <v>99.985334329203994</v>
      </c>
    </row>
    <row r="65" spans="1:2">
      <c r="A65" s="63">
        <v>43731</v>
      </c>
      <c r="B65" s="5">
        <v>99.985313650784605</v>
      </c>
    </row>
    <row r="66" spans="1:2">
      <c r="A66" s="63">
        <v>43732</v>
      </c>
      <c r="B66" s="5">
        <v>99.985300985666001</v>
      </c>
    </row>
    <row r="67" spans="1:2">
      <c r="A67" s="63">
        <v>43733</v>
      </c>
      <c r="B67" s="5">
        <v>99.985297025898802</v>
      </c>
    </row>
    <row r="68" spans="1:2">
      <c r="A68" s="63">
        <v>43734</v>
      </c>
      <c r="B68" s="5">
        <v>99.985315587089204</v>
      </c>
    </row>
    <row r="69" spans="1:2">
      <c r="A69" s="63">
        <v>43735</v>
      </c>
      <c r="B69" s="5">
        <v>99.985315511277406</v>
      </c>
    </row>
    <row r="70" spans="1:2">
      <c r="A70" s="63">
        <v>43738</v>
      </c>
      <c r="B70" s="5">
        <v>99.985649464267198</v>
      </c>
    </row>
    <row r="71" spans="1:2">
      <c r="A71" s="63">
        <v>43739</v>
      </c>
      <c r="B71" s="5">
        <v>99.985664514937199</v>
      </c>
    </row>
    <row r="72" spans="1:2">
      <c r="A72" s="63">
        <v>43740</v>
      </c>
      <c r="B72" s="5">
        <v>99.985667029963906</v>
      </c>
    </row>
    <row r="73" spans="1:2">
      <c r="A73" s="63">
        <v>43741</v>
      </c>
      <c r="B73" s="5">
        <v>99.985703826002904</v>
      </c>
    </row>
    <row r="74" spans="1:2">
      <c r="A74" s="63">
        <v>43742</v>
      </c>
      <c r="B74" s="5">
        <v>99.985709607616798</v>
      </c>
    </row>
    <row r="75" spans="1:2">
      <c r="A75" s="63">
        <v>43745</v>
      </c>
      <c r="B75" s="5">
        <v>99.985710757847599</v>
      </c>
    </row>
    <row r="76" spans="1:2">
      <c r="A76" s="63">
        <v>43746</v>
      </c>
      <c r="B76" s="5">
        <v>99.985682947197006</v>
      </c>
    </row>
    <row r="77" spans="1:2">
      <c r="A77" s="63">
        <v>43747</v>
      </c>
      <c r="B77" s="5">
        <v>99.985660914984805</v>
      </c>
    </row>
    <row r="78" spans="1:2">
      <c r="A78" s="63">
        <v>43748</v>
      </c>
      <c r="B78" s="5">
        <v>99.985680334859197</v>
      </c>
    </row>
    <row r="79" spans="1:2">
      <c r="A79" s="63">
        <v>43749</v>
      </c>
      <c r="B79" s="5">
        <v>99.985695549072105</v>
      </c>
    </row>
    <row r="80" spans="1:2">
      <c r="A80" s="63">
        <v>43752</v>
      </c>
      <c r="B80" s="5">
        <v>99.985702233444499</v>
      </c>
    </row>
    <row r="81" spans="1:2">
      <c r="A81" s="63">
        <v>43753</v>
      </c>
      <c r="B81" s="5">
        <v>99.985729444399496</v>
      </c>
    </row>
    <row r="82" spans="1:2">
      <c r="A82" s="63">
        <v>43754</v>
      </c>
      <c r="B82" s="5">
        <v>99.985722237929096</v>
      </c>
    </row>
    <row r="83" spans="1:2">
      <c r="A83" s="63">
        <v>43755</v>
      </c>
      <c r="B83" s="5">
        <v>99.985751482907602</v>
      </c>
    </row>
    <row r="84" spans="1:2">
      <c r="A84" s="63">
        <v>43756</v>
      </c>
      <c r="B84" s="5">
        <v>99.985763793464201</v>
      </c>
    </row>
    <row r="85" spans="1:2">
      <c r="A85" s="63">
        <v>43759</v>
      </c>
      <c r="B85" s="5">
        <v>99.985758873463098</v>
      </c>
    </row>
    <row r="86" spans="1:2">
      <c r="A86" s="63">
        <v>43760</v>
      </c>
      <c r="B86" s="5">
        <v>99.985771014912899</v>
      </c>
    </row>
    <row r="87" spans="1:2">
      <c r="A87" s="63">
        <v>43761</v>
      </c>
      <c r="B87" s="5">
        <v>99.985791652052697</v>
      </c>
    </row>
    <row r="88" spans="1:2">
      <c r="A88" s="63">
        <v>43762</v>
      </c>
      <c r="B88" s="5">
        <v>99.985793052436705</v>
      </c>
    </row>
    <row r="89" spans="1:2">
      <c r="A89" s="63">
        <v>43763</v>
      </c>
      <c r="B89" s="5">
        <v>99.985792957171796</v>
      </c>
    </row>
    <row r="90" spans="1:2">
      <c r="A90" s="63">
        <v>43766</v>
      </c>
      <c r="B90" s="5">
        <v>99.985812353450598</v>
      </c>
    </row>
    <row r="91" spans="1:2">
      <c r="A91" s="63">
        <v>43767</v>
      </c>
      <c r="B91" s="5">
        <v>99.985906783166598</v>
      </c>
    </row>
    <row r="92" spans="1:2">
      <c r="A92" s="63">
        <v>43768</v>
      </c>
      <c r="B92" s="5">
        <v>99.986785083646495</v>
      </c>
    </row>
    <row r="93" spans="1:2">
      <c r="A93" s="63">
        <v>43769</v>
      </c>
      <c r="B93" s="5">
        <v>99.986783341746005</v>
      </c>
    </row>
    <row r="94" spans="1:2">
      <c r="A94" s="63">
        <v>43770</v>
      </c>
      <c r="B94" s="5">
        <v>99.986888708462104</v>
      </c>
    </row>
    <row r="95" spans="1:2">
      <c r="A95" s="63">
        <v>43773</v>
      </c>
      <c r="B95" s="5">
        <v>99.987000095976697</v>
      </c>
    </row>
    <row r="96" spans="1:2">
      <c r="A96" s="63">
        <v>43774</v>
      </c>
      <c r="B96" s="5">
        <v>99.987058358383393</v>
      </c>
    </row>
    <row r="97" spans="1:2">
      <c r="A97" s="63">
        <v>43775</v>
      </c>
      <c r="B97" s="5">
        <v>99.987517606443802</v>
      </c>
    </row>
    <row r="98" spans="1:2">
      <c r="A98" s="63">
        <v>43776</v>
      </c>
      <c r="B98" s="5">
        <v>99.987646678154505</v>
      </c>
    </row>
    <row r="99" spans="1:2">
      <c r="A99" s="63">
        <v>43777</v>
      </c>
      <c r="B99" s="5">
        <v>99.987486794860402</v>
      </c>
    </row>
    <row r="100" spans="1:2">
      <c r="A100" s="63">
        <v>43780</v>
      </c>
      <c r="B100" s="5">
        <v>99.987868464635895</v>
      </c>
    </row>
    <row r="101" spans="1:2">
      <c r="A101" s="63">
        <v>43781</v>
      </c>
      <c r="B101" s="5">
        <v>99.987653043826299</v>
      </c>
    </row>
    <row r="102" spans="1:2">
      <c r="A102" s="63">
        <v>43782</v>
      </c>
      <c r="B102" s="5">
        <v>99.987565687139806</v>
      </c>
    </row>
    <row r="103" spans="1:2">
      <c r="A103" s="63">
        <v>43783</v>
      </c>
      <c r="B103" s="5">
        <v>99.986346326494697</v>
      </c>
    </row>
    <row r="104" spans="1:2">
      <c r="A104" s="63">
        <v>43787</v>
      </c>
      <c r="B104" s="5">
        <v>99.986284730000506</v>
      </c>
    </row>
    <row r="105" spans="1:2">
      <c r="A105" s="63">
        <v>43788</v>
      </c>
      <c r="B105" s="5">
        <v>99.986229622404096</v>
      </c>
    </row>
    <row r="106" spans="1:2">
      <c r="A106" s="63">
        <v>43790</v>
      </c>
      <c r="B106" s="5">
        <v>99.987805209946998</v>
      </c>
    </row>
    <row r="107" spans="1:2">
      <c r="A107" s="63">
        <v>43791</v>
      </c>
      <c r="B107" s="5">
        <v>99.987855182940805</v>
      </c>
    </row>
    <row r="108" spans="1:2">
      <c r="A108" s="63">
        <v>43794</v>
      </c>
      <c r="B108" s="5">
        <v>99.979070211430098</v>
      </c>
    </row>
    <row r="109" spans="1:2">
      <c r="A109" s="63">
        <v>43795</v>
      </c>
      <c r="B109" s="5">
        <v>99.963143391431103</v>
      </c>
    </row>
    <row r="110" spans="1:2">
      <c r="A110" s="63">
        <v>43796</v>
      </c>
      <c r="B110" s="5">
        <v>99.940010195881896</v>
      </c>
    </row>
    <row r="111" spans="1:2">
      <c r="A111" s="63">
        <v>43797</v>
      </c>
      <c r="B111" s="5">
        <v>99.940156041760602</v>
      </c>
    </row>
    <row r="112" spans="1:2">
      <c r="A112" s="63">
        <v>43798</v>
      </c>
      <c r="B112" s="5">
        <v>99.940307875351294</v>
      </c>
    </row>
    <row r="113" spans="1:2">
      <c r="A113" s="63">
        <v>43801</v>
      </c>
      <c r="B113" s="5">
        <v>99.940307875351294</v>
      </c>
    </row>
    <row r="114" spans="1:2">
      <c r="A114" s="63">
        <v>43802</v>
      </c>
      <c r="B114" s="5">
        <v>99.940329719508497</v>
      </c>
    </row>
    <row r="115" spans="1:2">
      <c r="A115" s="63">
        <v>43803</v>
      </c>
      <c r="B115" s="5">
        <v>99.940470400205299</v>
      </c>
    </row>
    <row r="116" spans="1:2">
      <c r="A116" s="63">
        <v>43804</v>
      </c>
      <c r="B116" s="5">
        <v>99.940609823021404</v>
      </c>
    </row>
    <row r="117" spans="1:2">
      <c r="A117" s="63">
        <v>43805</v>
      </c>
      <c r="B117" s="5">
        <v>99.940748203298099</v>
      </c>
    </row>
    <row r="118" spans="1:2">
      <c r="A118" s="63">
        <v>43808</v>
      </c>
      <c r="B118" s="5">
        <v>99.940876711314999</v>
      </c>
    </row>
    <row r="119" spans="1:2">
      <c r="A119" s="63">
        <v>43809</v>
      </c>
      <c r="B119" s="5">
        <v>99.940972893746505</v>
      </c>
    </row>
    <row r="120" spans="1:2">
      <c r="A120" s="63">
        <v>43810</v>
      </c>
      <c r="B120" s="5">
        <v>99.941081538674595</v>
      </c>
    </row>
    <row r="121" spans="1:2">
      <c r="A121" s="63">
        <v>43811</v>
      </c>
      <c r="B121" s="5">
        <v>99.941167630085701</v>
      </c>
    </row>
    <row r="122" spans="1:2">
      <c r="A122" s="63">
        <v>43812</v>
      </c>
      <c r="B122" s="5">
        <v>99.9412445693725</v>
      </c>
    </row>
    <row r="123" spans="1:2">
      <c r="A123" s="63">
        <v>43815</v>
      </c>
      <c r="B123" s="5">
        <v>99.941348123006506</v>
      </c>
    </row>
    <row r="124" spans="1:2">
      <c r="A124" s="63">
        <v>43816</v>
      </c>
      <c r="B124" s="5">
        <v>99.941459215175001</v>
      </c>
    </row>
    <row r="125" spans="1:2">
      <c r="A125" s="63">
        <v>43817</v>
      </c>
      <c r="B125" s="5">
        <v>99.941476865313106</v>
      </c>
    </row>
    <row r="126" spans="1:2">
      <c r="A126" s="63">
        <v>43818</v>
      </c>
      <c r="B126" s="5">
        <v>99.941462052094195</v>
      </c>
    </row>
    <row r="127" spans="1:2">
      <c r="A127" s="63">
        <v>43819</v>
      </c>
      <c r="B127" s="5">
        <v>99.941486557476594</v>
      </c>
    </row>
    <row r="128" spans="1:2">
      <c r="A128" s="63">
        <v>43822</v>
      </c>
      <c r="B128" s="5">
        <v>99.941476867742907</v>
      </c>
    </row>
    <row r="129" spans="1:2">
      <c r="A129" s="63">
        <v>43825</v>
      </c>
      <c r="B129" s="5">
        <v>99.941420518583598</v>
      </c>
    </row>
    <row r="130" spans="1:2">
      <c r="A130" s="63">
        <v>43826</v>
      </c>
      <c r="B130" s="5">
        <v>99.941317517077593</v>
      </c>
    </row>
    <row r="131" spans="1:2">
      <c r="A131" s="63">
        <v>43829</v>
      </c>
      <c r="B131" s="5">
        <v>99.941396600645405</v>
      </c>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5">
    <tabColor theme="9" tint="0.59999389629810485"/>
  </sheetPr>
  <dimension ref="A1:C38"/>
  <sheetViews>
    <sheetView showGridLines="0" workbookViewId="0"/>
  </sheetViews>
  <sheetFormatPr defaultRowHeight="16.5"/>
  <cols>
    <col min="1" max="1" width="11.125" customWidth="1"/>
    <col min="2" max="9" width="16.625" customWidth="1"/>
  </cols>
  <sheetData>
    <row r="1" spans="1:3" s="5" customFormat="1" ht="15.75">
      <c r="A1" s="23" t="s">
        <v>10</v>
      </c>
      <c r="B1" s="19"/>
      <c r="C1" s="19"/>
    </row>
    <row r="2" spans="1:3" s="5" customFormat="1" ht="15"/>
    <row r="3" spans="1:3" s="5" customFormat="1" ht="15.75">
      <c r="A3" s="110" t="s">
        <v>160</v>
      </c>
    </row>
    <row r="4" spans="1:3" s="5" customFormat="1" ht="15">
      <c r="A4" s="145" t="s">
        <v>148</v>
      </c>
    </row>
    <row r="6" spans="1:3">
      <c r="A6" s="55"/>
      <c r="B6" s="54"/>
      <c r="C6" s="54"/>
    </row>
    <row r="7" spans="1:3" ht="31.5">
      <c r="A7" s="216"/>
      <c r="B7" s="224" t="s">
        <v>161</v>
      </c>
      <c r="C7" s="224" t="s">
        <v>162</v>
      </c>
    </row>
    <row r="8" spans="1:3">
      <c r="A8" s="219">
        <v>42887</v>
      </c>
      <c r="B8" s="220">
        <v>1.9602429032928821</v>
      </c>
      <c r="C8" s="220">
        <v>1.4319999999999999</v>
      </c>
    </row>
    <row r="9" spans="1:3">
      <c r="A9" s="219">
        <v>42917</v>
      </c>
      <c r="B9" s="220">
        <v>2.0633777658074801</v>
      </c>
      <c r="C9" s="220">
        <v>1.4570000000000001</v>
      </c>
    </row>
    <row r="10" spans="1:3">
      <c r="A10" s="219">
        <v>42948</v>
      </c>
      <c r="B10" s="220">
        <v>1.8248015687273975</v>
      </c>
      <c r="C10" s="220">
        <v>1.454</v>
      </c>
    </row>
    <row r="11" spans="1:3">
      <c r="A11" s="219">
        <v>42979</v>
      </c>
      <c r="B11" s="220">
        <v>1.806830714235679</v>
      </c>
      <c r="C11" s="220">
        <v>1.4730000000000001</v>
      </c>
    </row>
    <row r="12" spans="1:3">
      <c r="A12" s="219">
        <v>43009</v>
      </c>
      <c r="B12" s="220">
        <v>1.9911869741458805</v>
      </c>
      <c r="C12" s="220">
        <v>1.542</v>
      </c>
    </row>
    <row r="13" spans="1:3">
      <c r="A13" s="219">
        <v>43040</v>
      </c>
      <c r="B13" s="220">
        <v>1.9382472581126791</v>
      </c>
      <c r="C13" s="220">
        <v>1.6259999999999999</v>
      </c>
    </row>
    <row r="14" spans="1:3">
      <c r="A14" s="219">
        <v>43070</v>
      </c>
      <c r="B14" s="220">
        <v>2.1147250992161624</v>
      </c>
      <c r="C14" s="220">
        <v>1.768</v>
      </c>
    </row>
    <row r="15" spans="1:3">
      <c r="A15" s="219">
        <v>43101</v>
      </c>
      <c r="B15" s="220">
        <v>2.1641334631275169</v>
      </c>
      <c r="C15" s="220">
        <v>1.9039999999999999</v>
      </c>
    </row>
    <row r="16" spans="1:3">
      <c r="A16" s="219">
        <v>43132</v>
      </c>
      <c r="B16" s="220">
        <v>2.2661323661110093</v>
      </c>
      <c r="C16" s="220">
        <v>2.0893000000000002</v>
      </c>
    </row>
    <row r="17" spans="1:3">
      <c r="A17" s="219">
        <v>43160</v>
      </c>
      <c r="B17" s="220">
        <v>2.4010517095861377</v>
      </c>
      <c r="C17" s="220">
        <v>2.3450000000000002</v>
      </c>
    </row>
    <row r="18" spans="1:3">
      <c r="A18" s="219">
        <v>43191</v>
      </c>
      <c r="B18" s="220">
        <v>2.5058980131850852</v>
      </c>
      <c r="C18" s="220">
        <v>2.4940000000000002</v>
      </c>
    </row>
    <row r="19" spans="1:3">
      <c r="A19" s="219">
        <v>43221</v>
      </c>
      <c r="B19" s="220">
        <v>2.6596491632018373</v>
      </c>
      <c r="C19" s="220">
        <v>2.5</v>
      </c>
    </row>
    <row r="20" spans="1:3">
      <c r="A20" s="219">
        <v>43252</v>
      </c>
      <c r="B20" s="220">
        <v>2.7674966144023898</v>
      </c>
      <c r="C20" s="220">
        <v>2.496</v>
      </c>
    </row>
    <row r="21" spans="1:3">
      <c r="A21" s="219">
        <v>43282</v>
      </c>
      <c r="B21" s="220">
        <v>2.8152391376437356</v>
      </c>
      <c r="C21" s="220">
        <v>2.52</v>
      </c>
    </row>
    <row r="22" spans="1:3">
      <c r="A22" s="219">
        <v>43313</v>
      </c>
      <c r="B22" s="220">
        <v>2.735782820575051</v>
      </c>
      <c r="C22" s="220">
        <v>2.52</v>
      </c>
    </row>
    <row r="23" spans="1:3">
      <c r="A23" s="219">
        <v>43344</v>
      </c>
      <c r="B23" s="220">
        <v>2.8431937000802363</v>
      </c>
      <c r="C23" s="220">
        <v>2.569</v>
      </c>
    </row>
    <row r="24" spans="1:3">
      <c r="A24" s="219">
        <v>43374</v>
      </c>
      <c r="B24" s="220">
        <v>2.8903882205585374</v>
      </c>
      <c r="C24" s="220">
        <v>2.6869999999999998</v>
      </c>
    </row>
    <row r="25" spans="1:3">
      <c r="A25" s="219">
        <v>43405</v>
      </c>
      <c r="B25" s="220">
        <v>3.132575614721762</v>
      </c>
      <c r="C25" s="220">
        <v>2.8639999999999999</v>
      </c>
    </row>
    <row r="26" spans="1:3">
      <c r="A26" s="219">
        <v>43435</v>
      </c>
      <c r="B26" s="220">
        <v>3.1725754771062498</v>
      </c>
      <c r="C26" s="220">
        <v>2.8889999999999998</v>
      </c>
    </row>
    <row r="27" spans="1:3">
      <c r="A27" s="219">
        <v>43466</v>
      </c>
      <c r="B27" s="220">
        <v>3.2273462729478921</v>
      </c>
      <c r="C27" s="220">
        <v>2.8479999999999999</v>
      </c>
    </row>
    <row r="28" spans="1:3">
      <c r="A28" s="219">
        <v>43497</v>
      </c>
      <c r="B28" s="220">
        <v>3.1200164491077196</v>
      </c>
      <c r="C28" s="220">
        <v>2.7349999999999999</v>
      </c>
    </row>
    <row r="29" spans="1:3">
      <c r="A29" s="219">
        <v>43525</v>
      </c>
      <c r="B29" s="220">
        <v>3.0546635423933819</v>
      </c>
      <c r="C29" s="220">
        <v>2.6749999999999998</v>
      </c>
    </row>
    <row r="30" spans="1:3">
      <c r="A30" s="219">
        <v>43556</v>
      </c>
      <c r="B30" s="220">
        <v>3.0643635716652242</v>
      </c>
      <c r="C30" s="220">
        <v>2.633</v>
      </c>
    </row>
    <row r="31" spans="1:3">
      <c r="A31" s="219">
        <v>43586</v>
      </c>
      <c r="B31" s="220">
        <v>2.9799820336584983</v>
      </c>
      <c r="C31" s="220">
        <v>2.5680000000000001</v>
      </c>
    </row>
    <row r="32" spans="1:3">
      <c r="A32" s="219">
        <v>43617</v>
      </c>
      <c r="B32" s="220">
        <v>2.62953433038366</v>
      </c>
      <c r="C32" s="220">
        <v>2.3010000000000002</v>
      </c>
    </row>
    <row r="33" spans="1:3">
      <c r="A33" s="219">
        <v>43647</v>
      </c>
      <c r="B33" s="220">
        <v>2.7</v>
      </c>
      <c r="C33" s="220">
        <v>2.2000000000000002</v>
      </c>
    </row>
    <row r="34" spans="1:3">
      <c r="A34" s="219">
        <v>43678</v>
      </c>
      <c r="B34" s="220">
        <v>2.7</v>
      </c>
      <c r="C34" s="220">
        <v>2.1</v>
      </c>
    </row>
    <row r="35" spans="1:3">
      <c r="A35" s="219">
        <v>43709</v>
      </c>
      <c r="B35" s="220">
        <v>2.5</v>
      </c>
      <c r="C35" s="220">
        <v>2</v>
      </c>
    </row>
    <row r="36" spans="1:3">
      <c r="A36" s="219">
        <v>43739</v>
      </c>
      <c r="B36" s="220">
        <v>2.2999999999999998</v>
      </c>
      <c r="C36" s="220">
        <v>2</v>
      </c>
    </row>
    <row r="37" spans="1:3">
      <c r="A37" s="219">
        <v>43770</v>
      </c>
      <c r="B37" s="220">
        <v>2.2999999999999998</v>
      </c>
      <c r="C37" s="220">
        <v>1.9</v>
      </c>
    </row>
    <row r="38" spans="1:3">
      <c r="A38" s="219">
        <v>43800</v>
      </c>
      <c r="B38" s="220">
        <v>2.2000000000000002</v>
      </c>
      <c r="C38" s="220">
        <v>1.9</v>
      </c>
    </row>
  </sheetData>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Planilha74">
    <tabColor theme="2" tint="-0.249977111117893"/>
  </sheetPr>
  <dimension ref="A1:C129"/>
  <sheetViews>
    <sheetView showGridLines="0" workbookViewId="0"/>
  </sheetViews>
  <sheetFormatPr defaultColWidth="9" defaultRowHeight="15"/>
  <cols>
    <col min="1" max="1" width="19.375" style="5" customWidth="1"/>
    <col min="2" max="2" width="32" style="32" customWidth="1"/>
    <col min="3" max="3" width="35.875" style="32" customWidth="1"/>
    <col min="4" max="16384" width="9" style="5"/>
  </cols>
  <sheetData>
    <row r="1" spans="1:3" ht="15.75">
      <c r="A1" s="17" t="s">
        <v>10</v>
      </c>
      <c r="B1" s="45"/>
    </row>
    <row r="3" spans="1:3" ht="15.75">
      <c r="A3" s="6" t="s">
        <v>656</v>
      </c>
    </row>
    <row r="4" spans="1:3">
      <c r="A4" s="5" t="s">
        <v>148</v>
      </c>
    </row>
    <row r="6" spans="1:3">
      <c r="A6" s="437" t="s">
        <v>635</v>
      </c>
      <c r="B6" s="437" t="s">
        <v>657</v>
      </c>
      <c r="C6" s="437" t="s">
        <v>658</v>
      </c>
    </row>
    <row r="7" spans="1:3">
      <c r="A7" s="63">
        <v>43647</v>
      </c>
      <c r="B7" s="88">
        <v>0</v>
      </c>
      <c r="C7" s="88">
        <v>0</v>
      </c>
    </row>
    <row r="8" spans="1:3">
      <c r="A8" s="63">
        <v>43648</v>
      </c>
      <c r="B8" s="88">
        <v>0</v>
      </c>
      <c r="C8" s="88">
        <v>0</v>
      </c>
    </row>
    <row r="9" spans="1:3">
      <c r="A9" s="63">
        <v>43649</v>
      </c>
      <c r="B9" s="88">
        <v>0</v>
      </c>
      <c r="C9" s="88">
        <v>0</v>
      </c>
    </row>
    <row r="10" spans="1:3">
      <c r="A10" s="63">
        <v>43651</v>
      </c>
      <c r="B10" s="88">
        <v>0</v>
      </c>
      <c r="C10" s="88">
        <v>0</v>
      </c>
    </row>
    <row r="11" spans="1:3">
      <c r="A11" s="63">
        <v>43654</v>
      </c>
      <c r="B11" s="88">
        <v>0</v>
      </c>
      <c r="C11" s="88">
        <v>0</v>
      </c>
    </row>
    <row r="12" spans="1:3">
      <c r="A12" s="63">
        <v>43655</v>
      </c>
      <c r="B12" s="88">
        <v>0</v>
      </c>
      <c r="C12" s="88">
        <v>0</v>
      </c>
    </row>
    <row r="13" spans="1:3">
      <c r="A13" s="63">
        <v>43656</v>
      </c>
      <c r="B13" s="88">
        <v>0</v>
      </c>
      <c r="C13" s="88">
        <v>0</v>
      </c>
    </row>
    <row r="14" spans="1:3">
      <c r="A14" s="63">
        <v>43657</v>
      </c>
      <c r="B14" s="88">
        <v>0</v>
      </c>
      <c r="C14" s="88">
        <v>0</v>
      </c>
    </row>
    <row r="15" spans="1:3">
      <c r="A15" s="63">
        <v>43658</v>
      </c>
      <c r="B15" s="88">
        <v>0</v>
      </c>
      <c r="C15" s="88">
        <v>0</v>
      </c>
    </row>
    <row r="16" spans="1:3">
      <c r="A16" s="63">
        <v>43661</v>
      </c>
      <c r="B16" s="88">
        <v>0</v>
      </c>
      <c r="C16" s="88">
        <v>0</v>
      </c>
    </row>
    <row r="17" spans="1:3">
      <c r="A17" s="63">
        <v>43662</v>
      </c>
      <c r="B17" s="88">
        <v>0</v>
      </c>
      <c r="C17" s="88">
        <v>0</v>
      </c>
    </row>
    <row r="18" spans="1:3">
      <c r="A18" s="63">
        <v>43663</v>
      </c>
      <c r="B18" s="88">
        <v>0</v>
      </c>
      <c r="C18" s="88">
        <v>0</v>
      </c>
    </row>
    <row r="19" spans="1:3">
      <c r="A19" s="63">
        <v>43664</v>
      </c>
      <c r="B19" s="88">
        <v>0</v>
      </c>
      <c r="C19" s="88">
        <v>0</v>
      </c>
    </row>
    <row r="20" spans="1:3">
      <c r="A20" s="63">
        <v>43665</v>
      </c>
      <c r="B20" s="88">
        <v>0</v>
      </c>
      <c r="C20" s="88">
        <v>0</v>
      </c>
    </row>
    <row r="21" spans="1:3">
      <c r="A21" s="63">
        <v>43668</v>
      </c>
      <c r="B21" s="88">
        <v>0</v>
      </c>
      <c r="C21" s="88">
        <v>0</v>
      </c>
    </row>
    <row r="22" spans="1:3">
      <c r="A22" s="63">
        <v>43669</v>
      </c>
      <c r="B22" s="88">
        <v>0</v>
      </c>
      <c r="C22" s="88">
        <v>0</v>
      </c>
    </row>
    <row r="23" spans="1:3">
      <c r="A23" s="63">
        <v>43670</v>
      </c>
      <c r="B23" s="88">
        <v>0</v>
      </c>
      <c r="C23" s="88">
        <v>0</v>
      </c>
    </row>
    <row r="24" spans="1:3">
      <c r="A24" s="63">
        <v>43671</v>
      </c>
      <c r="B24" s="88">
        <v>0</v>
      </c>
      <c r="C24" s="88">
        <v>0</v>
      </c>
    </row>
    <row r="25" spans="1:3">
      <c r="A25" s="63">
        <v>43672</v>
      </c>
      <c r="B25" s="88">
        <v>0</v>
      </c>
      <c r="C25" s="88">
        <v>0</v>
      </c>
    </row>
    <row r="26" spans="1:3">
      <c r="A26" s="63">
        <v>43675</v>
      </c>
      <c r="B26" s="88">
        <v>0</v>
      </c>
      <c r="C26" s="88">
        <v>0</v>
      </c>
    </row>
    <row r="27" spans="1:3">
      <c r="A27" s="63">
        <v>43676</v>
      </c>
      <c r="B27" s="88">
        <v>0</v>
      </c>
      <c r="C27" s="88">
        <v>0</v>
      </c>
    </row>
    <row r="28" spans="1:3">
      <c r="A28" s="63">
        <v>43677</v>
      </c>
      <c r="B28" s="88">
        <v>0</v>
      </c>
      <c r="C28" s="88">
        <v>0</v>
      </c>
    </row>
    <row r="29" spans="1:3">
      <c r="A29" s="63">
        <v>43678</v>
      </c>
      <c r="B29" s="88">
        <v>0</v>
      </c>
      <c r="C29" s="88">
        <v>0</v>
      </c>
    </row>
    <row r="30" spans="1:3">
      <c r="A30" s="63">
        <v>43679</v>
      </c>
      <c r="B30" s="88">
        <v>0</v>
      </c>
      <c r="C30" s="88">
        <v>0</v>
      </c>
    </row>
    <row r="31" spans="1:3">
      <c r="A31" s="63">
        <v>43682</v>
      </c>
      <c r="B31" s="88">
        <v>0</v>
      </c>
      <c r="C31" s="88">
        <v>0</v>
      </c>
    </row>
    <row r="32" spans="1:3">
      <c r="A32" s="63">
        <v>43683</v>
      </c>
      <c r="B32" s="88">
        <v>0</v>
      </c>
      <c r="C32" s="88">
        <v>0</v>
      </c>
    </row>
    <row r="33" spans="1:3">
      <c r="A33" s="63">
        <v>43684</v>
      </c>
      <c r="B33" s="88">
        <v>0</v>
      </c>
      <c r="C33" s="88">
        <v>0</v>
      </c>
    </row>
    <row r="34" spans="1:3">
      <c r="A34" s="63">
        <v>43685</v>
      </c>
      <c r="B34" s="88">
        <v>0</v>
      </c>
      <c r="C34" s="88">
        <v>0</v>
      </c>
    </row>
    <row r="35" spans="1:3">
      <c r="A35" s="63">
        <v>43686</v>
      </c>
      <c r="B35" s="88">
        <v>0</v>
      </c>
      <c r="C35" s="88">
        <v>0</v>
      </c>
    </row>
    <row r="36" spans="1:3">
      <c r="A36" s="63">
        <v>43689</v>
      </c>
      <c r="B36" s="88">
        <v>0</v>
      </c>
      <c r="C36" s="88">
        <v>0</v>
      </c>
    </row>
    <row r="37" spans="1:3">
      <c r="A37" s="63">
        <v>43690</v>
      </c>
      <c r="B37" s="88">
        <v>0</v>
      </c>
      <c r="C37" s="88">
        <v>0</v>
      </c>
    </row>
    <row r="38" spans="1:3">
      <c r="A38" s="63">
        <v>43691</v>
      </c>
      <c r="B38" s="88">
        <v>0</v>
      </c>
      <c r="C38" s="88">
        <v>0</v>
      </c>
    </row>
    <row r="39" spans="1:3">
      <c r="A39" s="63">
        <v>43692</v>
      </c>
      <c r="B39" s="88">
        <v>0</v>
      </c>
      <c r="C39" s="88">
        <v>0</v>
      </c>
    </row>
    <row r="40" spans="1:3">
      <c r="A40" s="63">
        <v>43693</v>
      </c>
      <c r="B40" s="88">
        <v>0</v>
      </c>
      <c r="C40" s="88">
        <v>0</v>
      </c>
    </row>
    <row r="41" spans="1:3">
      <c r="A41" s="63">
        <v>43696</v>
      </c>
      <c r="B41" s="88">
        <v>0</v>
      </c>
      <c r="C41" s="88">
        <v>0</v>
      </c>
    </row>
    <row r="42" spans="1:3">
      <c r="A42" s="63">
        <v>43697</v>
      </c>
      <c r="B42" s="88">
        <v>0</v>
      </c>
      <c r="C42" s="88">
        <v>0</v>
      </c>
    </row>
    <row r="43" spans="1:3">
      <c r="A43" s="63">
        <v>43698</v>
      </c>
      <c r="B43" s="88">
        <v>0</v>
      </c>
      <c r="C43" s="88">
        <v>0</v>
      </c>
    </row>
    <row r="44" spans="1:3">
      <c r="A44" s="63">
        <v>43699</v>
      </c>
      <c r="B44" s="88">
        <v>0</v>
      </c>
      <c r="C44" s="88">
        <v>0</v>
      </c>
    </row>
    <row r="45" spans="1:3">
      <c r="A45" s="63">
        <v>43700</v>
      </c>
      <c r="B45" s="88">
        <v>0</v>
      </c>
      <c r="C45" s="88">
        <v>0</v>
      </c>
    </row>
    <row r="46" spans="1:3">
      <c r="A46" s="63">
        <v>43703</v>
      </c>
      <c r="B46" s="88">
        <v>0</v>
      </c>
      <c r="C46" s="88">
        <v>0</v>
      </c>
    </row>
    <row r="47" spans="1:3">
      <c r="A47" s="63">
        <v>43704</v>
      </c>
      <c r="B47" s="88">
        <v>0</v>
      </c>
      <c r="C47" s="88">
        <v>0</v>
      </c>
    </row>
    <row r="48" spans="1:3">
      <c r="A48" s="63">
        <v>43705</v>
      </c>
      <c r="B48" s="88">
        <v>0</v>
      </c>
      <c r="C48" s="88">
        <v>0</v>
      </c>
    </row>
    <row r="49" spans="1:3">
      <c r="A49" s="63">
        <v>43706</v>
      </c>
      <c r="B49" s="88">
        <v>0</v>
      </c>
      <c r="C49" s="88">
        <v>0</v>
      </c>
    </row>
    <row r="50" spans="1:3">
      <c r="A50" s="63">
        <v>43707</v>
      </c>
      <c r="B50" s="88">
        <v>0</v>
      </c>
      <c r="C50" s="88">
        <v>0</v>
      </c>
    </row>
    <row r="51" spans="1:3">
      <c r="A51" s="63">
        <v>43711</v>
      </c>
      <c r="B51" s="88">
        <v>0</v>
      </c>
      <c r="C51" s="88">
        <v>0</v>
      </c>
    </row>
    <row r="52" spans="1:3">
      <c r="A52" s="63">
        <v>43712</v>
      </c>
      <c r="B52" s="88">
        <v>0</v>
      </c>
      <c r="C52" s="88">
        <v>0</v>
      </c>
    </row>
    <row r="53" spans="1:3">
      <c r="A53" s="63">
        <v>43713</v>
      </c>
      <c r="B53" s="88">
        <v>0</v>
      </c>
      <c r="C53" s="88">
        <v>0</v>
      </c>
    </row>
    <row r="54" spans="1:3">
      <c r="A54" s="63">
        <v>43714</v>
      </c>
      <c r="B54" s="88">
        <v>0</v>
      </c>
      <c r="C54" s="88">
        <v>0</v>
      </c>
    </row>
    <row r="55" spans="1:3">
      <c r="A55" s="63">
        <v>43717</v>
      </c>
      <c r="B55" s="88">
        <v>0</v>
      </c>
      <c r="C55" s="88">
        <v>0</v>
      </c>
    </row>
    <row r="56" spans="1:3">
      <c r="A56" s="63">
        <v>43718</v>
      </c>
      <c r="B56" s="88">
        <v>0</v>
      </c>
      <c r="C56" s="88">
        <v>0</v>
      </c>
    </row>
    <row r="57" spans="1:3">
      <c r="A57" s="63">
        <v>43719</v>
      </c>
      <c r="B57" s="88">
        <v>0</v>
      </c>
      <c r="C57" s="88">
        <v>0</v>
      </c>
    </row>
    <row r="58" spans="1:3">
      <c r="A58" s="63">
        <v>43720</v>
      </c>
      <c r="B58" s="88">
        <v>0</v>
      </c>
      <c r="C58" s="88">
        <v>0</v>
      </c>
    </row>
    <row r="59" spans="1:3">
      <c r="A59" s="63">
        <v>43721</v>
      </c>
      <c r="B59" s="88">
        <v>0</v>
      </c>
      <c r="C59" s="88">
        <v>0</v>
      </c>
    </row>
    <row r="60" spans="1:3">
      <c r="A60" s="63">
        <v>43724</v>
      </c>
      <c r="B60" s="88">
        <v>0</v>
      </c>
      <c r="C60" s="88">
        <v>347062059.92000002</v>
      </c>
    </row>
    <row r="61" spans="1:3">
      <c r="A61" s="63">
        <v>43725</v>
      </c>
      <c r="B61" s="88">
        <v>0</v>
      </c>
      <c r="C61" s="88">
        <v>0</v>
      </c>
    </row>
    <row r="62" spans="1:3">
      <c r="A62" s="63">
        <v>43726</v>
      </c>
      <c r="B62" s="88">
        <v>0</v>
      </c>
      <c r="C62" s="88">
        <v>0</v>
      </c>
    </row>
    <row r="63" spans="1:3">
      <c r="A63" s="63">
        <v>43727</v>
      </c>
      <c r="B63" s="88">
        <v>0</v>
      </c>
      <c r="C63" s="88">
        <v>0</v>
      </c>
    </row>
    <row r="64" spans="1:3">
      <c r="A64" s="63">
        <v>43728</v>
      </c>
      <c r="B64" s="88">
        <v>0</v>
      </c>
      <c r="C64" s="88">
        <v>0</v>
      </c>
    </row>
    <row r="65" spans="1:3">
      <c r="A65" s="63">
        <v>43731</v>
      </c>
      <c r="B65" s="88">
        <v>0</v>
      </c>
      <c r="C65" s="88">
        <v>0</v>
      </c>
    </row>
    <row r="66" spans="1:3">
      <c r="A66" s="63">
        <v>43732</v>
      </c>
      <c r="B66" s="88">
        <v>0</v>
      </c>
      <c r="C66" s="88">
        <v>0</v>
      </c>
    </row>
    <row r="67" spans="1:3">
      <c r="A67" s="63">
        <v>43733</v>
      </c>
      <c r="B67" s="88">
        <v>0</v>
      </c>
      <c r="C67" s="88">
        <v>0</v>
      </c>
    </row>
    <row r="68" spans="1:3">
      <c r="A68" s="63">
        <v>43734</v>
      </c>
      <c r="B68" s="88">
        <v>0</v>
      </c>
      <c r="C68" s="88">
        <v>0</v>
      </c>
    </row>
    <row r="69" spans="1:3">
      <c r="A69" s="63">
        <v>43735</v>
      </c>
      <c r="B69" s="88">
        <v>0</v>
      </c>
      <c r="C69" s="88">
        <v>0</v>
      </c>
    </row>
    <row r="70" spans="1:3">
      <c r="A70" s="63">
        <v>43738</v>
      </c>
      <c r="B70" s="88">
        <v>0</v>
      </c>
      <c r="C70" s="88">
        <v>0</v>
      </c>
    </row>
    <row r="71" spans="1:3">
      <c r="A71" s="63">
        <v>43739</v>
      </c>
      <c r="B71" s="88">
        <v>0</v>
      </c>
      <c r="C71" s="88">
        <v>0</v>
      </c>
    </row>
    <row r="72" spans="1:3">
      <c r="A72" s="63">
        <v>43740</v>
      </c>
      <c r="B72" s="88">
        <v>0</v>
      </c>
      <c r="C72" s="88">
        <v>0</v>
      </c>
    </row>
    <row r="73" spans="1:3">
      <c r="A73" s="63">
        <v>43741</v>
      </c>
      <c r="B73" s="88">
        <v>0</v>
      </c>
      <c r="C73" s="88">
        <v>0</v>
      </c>
    </row>
    <row r="74" spans="1:3">
      <c r="A74" s="63">
        <v>43742</v>
      </c>
      <c r="B74" s="88">
        <v>0</v>
      </c>
      <c r="C74" s="88">
        <v>0</v>
      </c>
    </row>
    <row r="75" spans="1:3">
      <c r="A75" s="63">
        <v>43745</v>
      </c>
      <c r="B75" s="88">
        <v>0</v>
      </c>
      <c r="C75" s="88">
        <v>0</v>
      </c>
    </row>
    <row r="76" spans="1:3">
      <c r="A76" s="63">
        <v>43746</v>
      </c>
      <c r="B76" s="88">
        <v>0</v>
      </c>
      <c r="C76" s="88">
        <v>0</v>
      </c>
    </row>
    <row r="77" spans="1:3">
      <c r="A77" s="63">
        <v>43747</v>
      </c>
      <c r="B77" s="88">
        <v>0</v>
      </c>
      <c r="C77" s="88">
        <v>0</v>
      </c>
    </row>
    <row r="78" spans="1:3">
      <c r="A78" s="63">
        <v>43748</v>
      </c>
      <c r="B78" s="88">
        <v>0</v>
      </c>
      <c r="C78" s="88">
        <v>0</v>
      </c>
    </row>
    <row r="79" spans="1:3">
      <c r="A79" s="63">
        <v>43749</v>
      </c>
      <c r="B79" s="88">
        <v>0</v>
      </c>
      <c r="C79" s="88">
        <v>0</v>
      </c>
    </row>
    <row r="80" spans="1:3">
      <c r="A80" s="63">
        <v>43753</v>
      </c>
      <c r="B80" s="88">
        <v>0</v>
      </c>
      <c r="C80" s="88">
        <v>0</v>
      </c>
    </row>
    <row r="81" spans="1:3">
      <c r="A81" s="63">
        <v>43754</v>
      </c>
      <c r="B81" s="88">
        <v>0</v>
      </c>
      <c r="C81" s="88">
        <v>405172214.77999997</v>
      </c>
    </row>
    <row r="82" spans="1:3">
      <c r="A82" s="63">
        <v>43755</v>
      </c>
      <c r="B82" s="88">
        <v>0</v>
      </c>
      <c r="C82" s="88">
        <v>0</v>
      </c>
    </row>
    <row r="83" spans="1:3">
      <c r="A83" s="63">
        <v>43756</v>
      </c>
      <c r="B83" s="88">
        <v>0</v>
      </c>
      <c r="C83" s="88">
        <v>0</v>
      </c>
    </row>
    <row r="84" spans="1:3">
      <c r="A84" s="63">
        <v>43759</v>
      </c>
      <c r="B84" s="88">
        <v>0</v>
      </c>
      <c r="C84" s="88">
        <v>0</v>
      </c>
    </row>
    <row r="85" spans="1:3">
      <c r="A85" s="63">
        <v>43760</v>
      </c>
      <c r="B85" s="88">
        <v>0</v>
      </c>
      <c r="C85" s="88">
        <v>0</v>
      </c>
    </row>
    <row r="86" spans="1:3">
      <c r="A86" s="63">
        <v>43761</v>
      </c>
      <c r="B86" s="88">
        <v>0</v>
      </c>
      <c r="C86" s="88">
        <v>0</v>
      </c>
    </row>
    <row r="87" spans="1:3">
      <c r="A87" s="63">
        <v>43762</v>
      </c>
      <c r="B87" s="88">
        <v>0</v>
      </c>
      <c r="C87" s="88">
        <v>0</v>
      </c>
    </row>
    <row r="88" spans="1:3">
      <c r="A88" s="63">
        <v>43763</v>
      </c>
      <c r="B88" s="88">
        <v>0</v>
      </c>
      <c r="C88" s="88">
        <v>746267965.84000003</v>
      </c>
    </row>
    <row r="89" spans="1:3">
      <c r="A89" s="63">
        <v>43766</v>
      </c>
      <c r="B89" s="88">
        <v>0</v>
      </c>
      <c r="C89" s="88">
        <v>0</v>
      </c>
    </row>
    <row r="90" spans="1:3">
      <c r="A90" s="63">
        <v>43767</v>
      </c>
      <c r="B90" s="88">
        <v>0</v>
      </c>
      <c r="C90" s="88">
        <v>0</v>
      </c>
    </row>
    <row r="91" spans="1:3">
      <c r="A91" s="63">
        <v>43768</v>
      </c>
      <c r="B91" s="88">
        <v>0</v>
      </c>
      <c r="C91" s="88">
        <v>0</v>
      </c>
    </row>
    <row r="92" spans="1:3">
      <c r="A92" s="63">
        <v>43769</v>
      </c>
      <c r="B92" s="88">
        <v>0</v>
      </c>
      <c r="C92" s="88">
        <v>0</v>
      </c>
    </row>
    <row r="93" spans="1:3">
      <c r="A93" s="63">
        <v>43770</v>
      </c>
      <c r="B93" s="88">
        <v>0</v>
      </c>
      <c r="C93" s="88">
        <v>0</v>
      </c>
    </row>
    <row r="94" spans="1:3">
      <c r="A94" s="63">
        <v>43773</v>
      </c>
      <c r="B94" s="88">
        <v>0</v>
      </c>
      <c r="C94" s="88">
        <v>0</v>
      </c>
    </row>
    <row r="95" spans="1:3">
      <c r="A95" s="63">
        <v>43774</v>
      </c>
      <c r="B95" s="88">
        <v>0</v>
      </c>
      <c r="C95" s="88">
        <v>0</v>
      </c>
    </row>
    <row r="96" spans="1:3">
      <c r="A96" s="63">
        <v>43775</v>
      </c>
      <c r="B96" s="88">
        <v>0</v>
      </c>
      <c r="C96" s="88">
        <v>0</v>
      </c>
    </row>
    <row r="97" spans="1:3">
      <c r="A97" s="63">
        <v>43776</v>
      </c>
      <c r="B97" s="88">
        <v>0</v>
      </c>
      <c r="C97" s="88">
        <v>0</v>
      </c>
    </row>
    <row r="98" spans="1:3">
      <c r="A98" s="63">
        <v>43777</v>
      </c>
      <c r="B98" s="88">
        <v>0</v>
      </c>
      <c r="C98" s="88">
        <v>0</v>
      </c>
    </row>
    <row r="99" spans="1:3">
      <c r="A99" s="63">
        <v>43781</v>
      </c>
      <c r="B99" s="88">
        <v>0</v>
      </c>
      <c r="C99" s="88">
        <v>0</v>
      </c>
    </row>
    <row r="100" spans="1:3">
      <c r="A100" s="63">
        <v>43782</v>
      </c>
      <c r="B100" s="88">
        <v>0</v>
      </c>
      <c r="C100" s="88">
        <v>0</v>
      </c>
    </row>
    <row r="101" spans="1:3">
      <c r="A101" s="63">
        <v>43783</v>
      </c>
      <c r="B101" s="88">
        <v>0</v>
      </c>
      <c r="C101" s="88">
        <v>0</v>
      </c>
    </row>
    <row r="102" spans="1:3">
      <c r="A102" s="63">
        <v>43787</v>
      </c>
      <c r="B102" s="88">
        <v>0</v>
      </c>
      <c r="C102" s="88">
        <v>0</v>
      </c>
    </row>
    <row r="103" spans="1:3">
      <c r="A103" s="63">
        <v>43788</v>
      </c>
      <c r="B103" s="88">
        <v>0</v>
      </c>
      <c r="C103" s="88">
        <v>0</v>
      </c>
    </row>
    <row r="104" spans="1:3">
      <c r="A104" s="63">
        <v>43789</v>
      </c>
      <c r="B104" s="88">
        <v>0</v>
      </c>
      <c r="C104" s="88">
        <v>0</v>
      </c>
    </row>
    <row r="105" spans="1:3">
      <c r="A105" s="63">
        <v>43790</v>
      </c>
      <c r="B105" s="88">
        <v>0</v>
      </c>
      <c r="C105" s="88">
        <v>0</v>
      </c>
    </row>
    <row r="106" spans="1:3">
      <c r="A106" s="63">
        <v>43791</v>
      </c>
      <c r="B106" s="88">
        <v>0</v>
      </c>
      <c r="C106" s="88">
        <v>0</v>
      </c>
    </row>
    <row r="107" spans="1:3">
      <c r="A107" s="63">
        <v>43794</v>
      </c>
      <c r="B107" s="88">
        <v>0</v>
      </c>
      <c r="C107" s="88">
        <v>0</v>
      </c>
    </row>
    <row r="108" spans="1:3">
      <c r="A108" s="63">
        <v>43795</v>
      </c>
      <c r="B108" s="88">
        <v>0</v>
      </c>
      <c r="C108" s="88">
        <v>0</v>
      </c>
    </row>
    <row r="109" spans="1:3">
      <c r="A109" s="63">
        <v>43796</v>
      </c>
      <c r="B109" s="88">
        <v>0</v>
      </c>
      <c r="C109" s="88">
        <v>0</v>
      </c>
    </row>
    <row r="110" spans="1:3">
      <c r="A110" s="63">
        <v>43798</v>
      </c>
      <c r="B110" s="88">
        <v>0</v>
      </c>
      <c r="C110" s="88">
        <v>0</v>
      </c>
    </row>
    <row r="111" spans="1:3">
      <c r="A111" s="63">
        <v>43801</v>
      </c>
      <c r="B111" s="88">
        <v>0</v>
      </c>
      <c r="C111" s="88">
        <v>0</v>
      </c>
    </row>
    <row r="112" spans="1:3">
      <c r="A112" s="63">
        <v>43802</v>
      </c>
      <c r="B112" s="88">
        <v>0</v>
      </c>
      <c r="C112" s="88">
        <v>0</v>
      </c>
    </row>
    <row r="113" spans="1:3">
      <c r="A113" s="63">
        <v>43803</v>
      </c>
      <c r="B113" s="88">
        <v>0</v>
      </c>
      <c r="C113" s="88">
        <v>0</v>
      </c>
    </row>
    <row r="114" spans="1:3">
      <c r="A114" s="63">
        <v>43804</v>
      </c>
      <c r="B114" s="88">
        <v>0</v>
      </c>
      <c r="C114" s="88">
        <v>0</v>
      </c>
    </row>
    <row r="115" spans="1:3">
      <c r="A115" s="63">
        <v>43805</v>
      </c>
      <c r="B115" s="88">
        <v>0</v>
      </c>
      <c r="C115" s="88">
        <v>0</v>
      </c>
    </row>
    <row r="116" spans="1:3">
      <c r="A116" s="63">
        <v>43808</v>
      </c>
      <c r="B116" s="88">
        <v>0</v>
      </c>
      <c r="C116" s="88">
        <v>0</v>
      </c>
    </row>
    <row r="117" spans="1:3">
      <c r="A117" s="63">
        <v>43809</v>
      </c>
      <c r="B117" s="88">
        <v>0</v>
      </c>
      <c r="C117" s="88">
        <v>0</v>
      </c>
    </row>
    <row r="118" spans="1:3">
      <c r="A118" s="63">
        <v>43810</v>
      </c>
      <c r="B118" s="88">
        <v>0</v>
      </c>
      <c r="C118" s="88">
        <v>0</v>
      </c>
    </row>
    <row r="119" spans="1:3">
      <c r="A119" s="63">
        <v>43811</v>
      </c>
      <c r="B119" s="88">
        <v>0</v>
      </c>
      <c r="C119" s="88">
        <v>0</v>
      </c>
    </row>
    <row r="120" spans="1:3">
      <c r="A120" s="63">
        <v>43812</v>
      </c>
      <c r="B120" s="88">
        <v>0</v>
      </c>
      <c r="C120" s="88">
        <v>0</v>
      </c>
    </row>
    <row r="121" spans="1:3">
      <c r="A121" s="63">
        <v>43815</v>
      </c>
      <c r="B121" s="88">
        <v>0</v>
      </c>
      <c r="C121" s="88">
        <v>0</v>
      </c>
    </row>
    <row r="122" spans="1:3">
      <c r="A122" s="63">
        <v>43816</v>
      </c>
      <c r="B122" s="226">
        <v>0</v>
      </c>
      <c r="C122" s="226">
        <v>0</v>
      </c>
    </row>
    <row r="123" spans="1:3">
      <c r="A123" s="63">
        <v>43817</v>
      </c>
      <c r="B123" s="226">
        <v>0</v>
      </c>
      <c r="C123" s="226">
        <v>0</v>
      </c>
    </row>
    <row r="124" spans="1:3">
      <c r="A124" s="63">
        <v>43818</v>
      </c>
      <c r="B124" s="226">
        <v>0</v>
      </c>
      <c r="C124" s="226">
        <v>0</v>
      </c>
    </row>
    <row r="125" spans="1:3">
      <c r="A125" s="63">
        <v>43819</v>
      </c>
      <c r="B125" s="226">
        <v>0</v>
      </c>
      <c r="C125" s="226">
        <v>0</v>
      </c>
    </row>
    <row r="126" spans="1:3">
      <c r="A126" s="63">
        <v>43822</v>
      </c>
      <c r="B126" s="226">
        <v>0</v>
      </c>
      <c r="C126" s="226">
        <v>0</v>
      </c>
    </row>
    <row r="127" spans="1:3">
      <c r="A127" s="63">
        <v>43825</v>
      </c>
      <c r="B127" s="226">
        <v>0</v>
      </c>
      <c r="C127" s="226">
        <v>0</v>
      </c>
    </row>
    <row r="128" spans="1:3">
      <c r="A128" s="63">
        <v>43826</v>
      </c>
      <c r="B128" s="226">
        <v>0</v>
      </c>
      <c r="C128" s="226">
        <v>0</v>
      </c>
    </row>
    <row r="129" spans="1:3">
      <c r="A129" s="63">
        <v>43829</v>
      </c>
      <c r="B129" s="226">
        <v>0</v>
      </c>
      <c r="C129" s="226">
        <v>918074916.99000001</v>
      </c>
    </row>
  </sheetData>
  <pageMargins left="0.511811024" right="0.511811024" top="0.78740157499999996" bottom="0.78740157499999996" header="0.31496062000000002" footer="0.31496062000000002"/>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Planilha75">
    <tabColor theme="2" tint="-0.249977111117893"/>
  </sheetPr>
  <dimension ref="A1:C129"/>
  <sheetViews>
    <sheetView showGridLines="0" workbookViewId="0"/>
  </sheetViews>
  <sheetFormatPr defaultColWidth="9" defaultRowHeight="15"/>
  <cols>
    <col min="1" max="1" width="20.875" style="5" customWidth="1"/>
    <col min="2" max="2" width="34.125" style="32" customWidth="1"/>
    <col min="3" max="3" width="35.125" style="32" customWidth="1"/>
    <col min="4" max="16384" width="9" style="5"/>
  </cols>
  <sheetData>
    <row r="1" spans="1:3" ht="15.75">
      <c r="A1" s="17" t="s">
        <v>10</v>
      </c>
      <c r="B1" s="45"/>
    </row>
    <row r="3" spans="1:3" ht="15.75">
      <c r="A3" s="6" t="s">
        <v>659</v>
      </c>
    </row>
    <row r="4" spans="1:3">
      <c r="A4" s="5" t="s">
        <v>148</v>
      </c>
    </row>
    <row r="6" spans="1:3">
      <c r="A6" s="437" t="s">
        <v>660</v>
      </c>
      <c r="B6" s="437" t="s">
        <v>657</v>
      </c>
      <c r="C6" s="437" t="s">
        <v>658</v>
      </c>
    </row>
    <row r="7" spans="1:3">
      <c r="A7" s="63">
        <v>43647</v>
      </c>
      <c r="B7" s="89">
        <v>0</v>
      </c>
      <c r="C7" s="89">
        <v>0</v>
      </c>
    </row>
    <row r="8" spans="1:3">
      <c r="A8" s="63">
        <v>43648</v>
      </c>
      <c r="B8" s="89">
        <v>0</v>
      </c>
      <c r="C8" s="89">
        <v>0</v>
      </c>
    </row>
    <row r="9" spans="1:3">
      <c r="A9" s="63">
        <v>43649</v>
      </c>
      <c r="B9" s="89">
        <v>0</v>
      </c>
      <c r="C9" s="89">
        <v>0</v>
      </c>
    </row>
    <row r="10" spans="1:3">
      <c r="A10" s="63">
        <v>43651</v>
      </c>
      <c r="B10" s="89">
        <v>0</v>
      </c>
      <c r="C10" s="89">
        <v>0</v>
      </c>
    </row>
    <row r="11" spans="1:3">
      <c r="A11" s="63">
        <v>43654</v>
      </c>
      <c r="B11" s="89">
        <v>0</v>
      </c>
      <c r="C11" s="89">
        <v>0</v>
      </c>
    </row>
    <row r="12" spans="1:3">
      <c r="A12" s="63">
        <v>43655</v>
      </c>
      <c r="B12" s="89">
        <v>0</v>
      </c>
      <c r="C12" s="89">
        <v>0</v>
      </c>
    </row>
    <row r="13" spans="1:3">
      <c r="A13" s="63">
        <v>43656</v>
      </c>
      <c r="B13" s="89">
        <v>0</v>
      </c>
      <c r="C13" s="89">
        <v>0</v>
      </c>
    </row>
    <row r="14" spans="1:3">
      <c r="A14" s="63">
        <v>43657</v>
      </c>
      <c r="B14" s="89">
        <v>0</v>
      </c>
      <c r="C14" s="89">
        <v>0</v>
      </c>
    </row>
    <row r="15" spans="1:3">
      <c r="A15" s="63">
        <v>43658</v>
      </c>
      <c r="B15" s="89">
        <v>0</v>
      </c>
      <c r="C15" s="89">
        <v>0</v>
      </c>
    </row>
    <row r="16" spans="1:3">
      <c r="A16" s="63">
        <v>43661</v>
      </c>
      <c r="B16" s="89">
        <v>0</v>
      </c>
      <c r="C16" s="89">
        <v>0</v>
      </c>
    </row>
    <row r="17" spans="1:3">
      <c r="A17" s="63">
        <v>43662</v>
      </c>
      <c r="B17" s="89">
        <v>0</v>
      </c>
      <c r="C17" s="89">
        <v>0</v>
      </c>
    </row>
    <row r="18" spans="1:3">
      <c r="A18" s="63">
        <v>43663</v>
      </c>
      <c r="B18" s="89">
        <v>0</v>
      </c>
      <c r="C18" s="89">
        <v>0</v>
      </c>
    </row>
    <row r="19" spans="1:3">
      <c r="A19" s="63">
        <v>43664</v>
      </c>
      <c r="B19" s="89">
        <v>0</v>
      </c>
      <c r="C19" s="89">
        <v>0</v>
      </c>
    </row>
    <row r="20" spans="1:3">
      <c r="A20" s="63">
        <v>43665</v>
      </c>
      <c r="B20" s="89">
        <v>0</v>
      </c>
      <c r="C20" s="89">
        <v>0</v>
      </c>
    </row>
    <row r="21" spans="1:3">
      <c r="A21" s="63">
        <v>43668</v>
      </c>
      <c r="B21" s="89">
        <v>0</v>
      </c>
      <c r="C21" s="89">
        <v>0</v>
      </c>
    </row>
    <row r="22" spans="1:3">
      <c r="A22" s="63">
        <v>43669</v>
      </c>
      <c r="B22" s="89">
        <v>0</v>
      </c>
      <c r="C22" s="89">
        <v>0</v>
      </c>
    </row>
    <row r="23" spans="1:3">
      <c r="A23" s="63">
        <v>43670</v>
      </c>
      <c r="B23" s="89">
        <v>0</v>
      </c>
      <c r="C23" s="89">
        <v>0</v>
      </c>
    </row>
    <row r="24" spans="1:3">
      <c r="A24" s="63">
        <v>43671</v>
      </c>
      <c r="B24" s="89">
        <v>0</v>
      </c>
      <c r="C24" s="89">
        <v>0</v>
      </c>
    </row>
    <row r="25" spans="1:3">
      <c r="A25" s="63">
        <v>43672</v>
      </c>
      <c r="B25" s="89">
        <v>0</v>
      </c>
      <c r="C25" s="89">
        <v>0</v>
      </c>
    </row>
    <row r="26" spans="1:3">
      <c r="A26" s="63">
        <v>43675</v>
      </c>
      <c r="B26" s="89">
        <v>0</v>
      </c>
      <c r="C26" s="89">
        <v>0</v>
      </c>
    </row>
    <row r="27" spans="1:3">
      <c r="A27" s="63">
        <v>43676</v>
      </c>
      <c r="B27" s="89">
        <v>0</v>
      </c>
      <c r="C27" s="89">
        <v>0</v>
      </c>
    </row>
    <row r="28" spans="1:3">
      <c r="A28" s="63">
        <v>43677</v>
      </c>
      <c r="B28" s="89">
        <v>0</v>
      </c>
      <c r="C28" s="89">
        <v>0</v>
      </c>
    </row>
    <row r="29" spans="1:3">
      <c r="A29" s="63">
        <v>43678</v>
      </c>
      <c r="B29" s="89">
        <v>0</v>
      </c>
      <c r="C29" s="89">
        <v>0</v>
      </c>
    </row>
    <row r="30" spans="1:3">
      <c r="A30" s="63">
        <v>43679</v>
      </c>
      <c r="B30" s="89">
        <v>0</v>
      </c>
      <c r="C30" s="89">
        <v>0</v>
      </c>
    </row>
    <row r="31" spans="1:3">
      <c r="A31" s="63">
        <v>43682</v>
      </c>
      <c r="B31" s="89">
        <v>0</v>
      </c>
      <c r="C31" s="89">
        <v>0</v>
      </c>
    </row>
    <row r="32" spans="1:3">
      <c r="A32" s="63">
        <v>43683</v>
      </c>
      <c r="B32" s="89">
        <v>0</v>
      </c>
      <c r="C32" s="89">
        <v>0</v>
      </c>
    </row>
    <row r="33" spans="1:3">
      <c r="A33" s="63">
        <v>43684</v>
      </c>
      <c r="B33" s="89">
        <v>0</v>
      </c>
      <c r="C33" s="89">
        <v>12091694.85</v>
      </c>
    </row>
    <row r="34" spans="1:3">
      <c r="A34" s="63">
        <v>43685</v>
      </c>
      <c r="B34" s="89">
        <v>0</v>
      </c>
      <c r="C34" s="89">
        <v>0</v>
      </c>
    </row>
    <row r="35" spans="1:3">
      <c r="A35" s="63">
        <v>43686</v>
      </c>
      <c r="B35" s="89">
        <v>0</v>
      </c>
      <c r="C35" s="89">
        <v>0</v>
      </c>
    </row>
    <row r="36" spans="1:3">
      <c r="A36" s="63">
        <v>43689</v>
      </c>
      <c r="B36" s="89">
        <v>0</v>
      </c>
      <c r="C36" s="89">
        <v>0</v>
      </c>
    </row>
    <row r="37" spans="1:3">
      <c r="A37" s="63">
        <v>43690</v>
      </c>
      <c r="B37" s="89">
        <v>0</v>
      </c>
      <c r="C37" s="89">
        <v>0</v>
      </c>
    </row>
    <row r="38" spans="1:3">
      <c r="A38" s="63">
        <v>43691</v>
      </c>
      <c r="B38" s="89">
        <v>0</v>
      </c>
      <c r="C38" s="89">
        <v>0</v>
      </c>
    </row>
    <row r="39" spans="1:3">
      <c r="A39" s="63">
        <v>43692</v>
      </c>
      <c r="B39" s="89">
        <v>0</v>
      </c>
      <c r="C39" s="89">
        <v>0</v>
      </c>
    </row>
    <row r="40" spans="1:3">
      <c r="A40" s="63">
        <v>43693</v>
      </c>
      <c r="B40" s="89">
        <v>0</v>
      </c>
      <c r="C40" s="89">
        <v>0</v>
      </c>
    </row>
    <row r="41" spans="1:3">
      <c r="A41" s="63">
        <v>43696</v>
      </c>
      <c r="B41" s="89">
        <v>0</v>
      </c>
      <c r="C41" s="89">
        <v>0</v>
      </c>
    </row>
    <row r="42" spans="1:3">
      <c r="A42" s="63">
        <v>43697</v>
      </c>
      <c r="B42" s="89">
        <v>0</v>
      </c>
      <c r="C42" s="89">
        <v>0</v>
      </c>
    </row>
    <row r="43" spans="1:3">
      <c r="A43" s="63">
        <v>43698</v>
      </c>
      <c r="B43" s="89">
        <v>0</v>
      </c>
      <c r="C43" s="89">
        <v>0</v>
      </c>
    </row>
    <row r="44" spans="1:3">
      <c r="A44" s="63">
        <v>43699</v>
      </c>
      <c r="B44" s="89">
        <v>0</v>
      </c>
      <c r="C44" s="89">
        <v>0</v>
      </c>
    </row>
    <row r="45" spans="1:3">
      <c r="A45" s="63">
        <v>43700</v>
      </c>
      <c r="B45" s="89">
        <v>0</v>
      </c>
      <c r="C45" s="89">
        <v>0</v>
      </c>
    </row>
    <row r="46" spans="1:3">
      <c r="A46" s="63">
        <v>43703</v>
      </c>
      <c r="B46" s="89">
        <v>0</v>
      </c>
      <c r="C46" s="89">
        <v>0</v>
      </c>
    </row>
    <row r="47" spans="1:3">
      <c r="A47" s="63">
        <v>43704</v>
      </c>
      <c r="B47" s="89">
        <v>0</v>
      </c>
      <c r="C47" s="89">
        <v>0</v>
      </c>
    </row>
    <row r="48" spans="1:3">
      <c r="A48" s="63">
        <v>43705</v>
      </c>
      <c r="B48" s="89">
        <v>0</v>
      </c>
      <c r="C48" s="89">
        <v>0</v>
      </c>
    </row>
    <row r="49" spans="1:3">
      <c r="A49" s="63">
        <v>43706</v>
      </c>
      <c r="B49" s="89">
        <v>0</v>
      </c>
      <c r="C49" s="89">
        <v>0</v>
      </c>
    </row>
    <row r="50" spans="1:3">
      <c r="A50" s="63">
        <v>43707</v>
      </c>
      <c r="B50" s="89">
        <v>0</v>
      </c>
      <c r="C50" s="89">
        <v>0</v>
      </c>
    </row>
    <row r="51" spans="1:3">
      <c r="A51" s="63">
        <v>43711</v>
      </c>
      <c r="B51" s="89">
        <v>0</v>
      </c>
      <c r="C51" s="89">
        <v>0</v>
      </c>
    </row>
    <row r="52" spans="1:3">
      <c r="A52" s="63">
        <v>43712</v>
      </c>
      <c r="B52" s="89">
        <v>0</v>
      </c>
      <c r="C52" s="89">
        <v>0</v>
      </c>
    </row>
    <row r="53" spans="1:3">
      <c r="A53" s="63">
        <v>43713</v>
      </c>
      <c r="B53" s="89">
        <v>0</v>
      </c>
      <c r="C53" s="89">
        <v>0</v>
      </c>
    </row>
    <row r="54" spans="1:3">
      <c r="A54" s="63">
        <v>43714</v>
      </c>
      <c r="B54" s="89">
        <v>0</v>
      </c>
      <c r="C54" s="89">
        <v>0</v>
      </c>
    </row>
    <row r="55" spans="1:3">
      <c r="A55" s="63">
        <v>43717</v>
      </c>
      <c r="B55" s="89">
        <v>0</v>
      </c>
      <c r="C55" s="89">
        <v>0</v>
      </c>
    </row>
    <row r="56" spans="1:3">
      <c r="A56" s="63">
        <v>43718</v>
      </c>
      <c r="B56" s="89">
        <v>0</v>
      </c>
      <c r="C56" s="89">
        <v>0</v>
      </c>
    </row>
    <row r="57" spans="1:3">
      <c r="A57" s="63">
        <v>43719</v>
      </c>
      <c r="B57" s="89">
        <v>0</v>
      </c>
      <c r="C57" s="89">
        <v>0</v>
      </c>
    </row>
    <row r="58" spans="1:3">
      <c r="A58" s="63">
        <v>43720</v>
      </c>
      <c r="B58" s="89">
        <v>0</v>
      </c>
      <c r="C58" s="89">
        <v>0</v>
      </c>
    </row>
    <row r="59" spans="1:3">
      <c r="A59" s="63">
        <v>43721</v>
      </c>
      <c r="B59" s="89">
        <v>0</v>
      </c>
      <c r="C59" s="89">
        <v>0</v>
      </c>
    </row>
    <row r="60" spans="1:3">
      <c r="A60" s="63">
        <v>43724</v>
      </c>
      <c r="B60" s="89">
        <v>0</v>
      </c>
      <c r="C60" s="89">
        <v>0</v>
      </c>
    </row>
    <row r="61" spans="1:3">
      <c r="A61" s="63">
        <v>43725</v>
      </c>
      <c r="B61" s="89">
        <v>0</v>
      </c>
      <c r="C61" s="89">
        <v>0</v>
      </c>
    </row>
    <row r="62" spans="1:3">
      <c r="A62" s="63">
        <v>43726</v>
      </c>
      <c r="B62" s="89">
        <v>0</v>
      </c>
      <c r="C62" s="89">
        <v>0</v>
      </c>
    </row>
    <row r="63" spans="1:3">
      <c r="A63" s="63">
        <v>43727</v>
      </c>
      <c r="B63" s="89">
        <v>0</v>
      </c>
      <c r="C63" s="89">
        <v>0</v>
      </c>
    </row>
    <row r="64" spans="1:3">
      <c r="A64" s="63">
        <v>43728</v>
      </c>
      <c r="B64" s="89">
        <v>0</v>
      </c>
      <c r="C64" s="89">
        <v>0</v>
      </c>
    </row>
    <row r="65" spans="1:3">
      <c r="A65" s="63">
        <v>43731</v>
      </c>
      <c r="B65" s="89">
        <v>0</v>
      </c>
      <c r="C65" s="89">
        <v>0</v>
      </c>
    </row>
    <row r="66" spans="1:3">
      <c r="A66" s="63">
        <v>43732</v>
      </c>
      <c r="B66" s="89">
        <v>0</v>
      </c>
      <c r="C66" s="89">
        <v>0</v>
      </c>
    </row>
    <row r="67" spans="1:3">
      <c r="A67" s="63">
        <v>43733</v>
      </c>
      <c r="B67" s="89">
        <v>0</v>
      </c>
      <c r="C67" s="89">
        <v>0</v>
      </c>
    </row>
    <row r="68" spans="1:3">
      <c r="A68" s="63">
        <v>43734</v>
      </c>
      <c r="B68" s="89">
        <v>0</v>
      </c>
      <c r="C68" s="89">
        <v>0</v>
      </c>
    </row>
    <row r="69" spans="1:3">
      <c r="A69" s="63">
        <v>43735</v>
      </c>
      <c r="B69" s="89">
        <v>0</v>
      </c>
      <c r="C69" s="89">
        <v>0</v>
      </c>
    </row>
    <row r="70" spans="1:3">
      <c r="A70" s="63">
        <v>43738</v>
      </c>
      <c r="B70" s="89">
        <v>0</v>
      </c>
      <c r="C70" s="89">
        <v>0</v>
      </c>
    </row>
    <row r="71" spans="1:3">
      <c r="A71" s="63">
        <v>43739</v>
      </c>
      <c r="B71" s="89">
        <v>0</v>
      </c>
      <c r="C71" s="89">
        <v>0</v>
      </c>
    </row>
    <row r="72" spans="1:3">
      <c r="A72" s="63">
        <v>43740</v>
      </c>
      <c r="B72" s="89">
        <v>0</v>
      </c>
      <c r="C72" s="89">
        <v>0</v>
      </c>
    </row>
    <row r="73" spans="1:3">
      <c r="A73" s="63">
        <v>43741</v>
      </c>
      <c r="B73" s="89">
        <v>0</v>
      </c>
      <c r="C73" s="89">
        <v>0</v>
      </c>
    </row>
    <row r="74" spans="1:3">
      <c r="A74" s="63">
        <v>43742</v>
      </c>
      <c r="B74" s="89">
        <v>0</v>
      </c>
      <c r="C74" s="89">
        <v>0</v>
      </c>
    </row>
    <row r="75" spans="1:3">
      <c r="A75" s="63">
        <v>43745</v>
      </c>
      <c r="B75" s="89">
        <v>0</v>
      </c>
      <c r="C75" s="89">
        <v>0</v>
      </c>
    </row>
    <row r="76" spans="1:3">
      <c r="A76" s="63">
        <v>43746</v>
      </c>
      <c r="B76" s="89">
        <v>0</v>
      </c>
      <c r="C76" s="89">
        <v>0</v>
      </c>
    </row>
    <row r="77" spans="1:3">
      <c r="A77" s="63">
        <v>43747</v>
      </c>
      <c r="B77" s="89">
        <v>0</v>
      </c>
      <c r="C77" s="89">
        <v>0</v>
      </c>
    </row>
    <row r="78" spans="1:3">
      <c r="A78" s="63">
        <v>43748</v>
      </c>
      <c r="B78" s="89">
        <v>0</v>
      </c>
      <c r="C78" s="89">
        <v>0</v>
      </c>
    </row>
    <row r="79" spans="1:3">
      <c r="A79" s="63">
        <v>43749</v>
      </c>
      <c r="B79" s="89">
        <v>0</v>
      </c>
      <c r="C79" s="89">
        <v>0</v>
      </c>
    </row>
    <row r="80" spans="1:3">
      <c r="A80" s="63">
        <v>43753</v>
      </c>
      <c r="B80" s="89">
        <v>0</v>
      </c>
      <c r="C80" s="89">
        <v>0</v>
      </c>
    </row>
    <row r="81" spans="1:3">
      <c r="A81" s="63">
        <v>43754</v>
      </c>
      <c r="B81" s="89">
        <v>0</v>
      </c>
      <c r="C81" s="89">
        <v>0</v>
      </c>
    </row>
    <row r="82" spans="1:3">
      <c r="A82" s="63">
        <v>43755</v>
      </c>
      <c r="B82" s="89">
        <v>0</v>
      </c>
      <c r="C82" s="89">
        <v>0</v>
      </c>
    </row>
    <row r="83" spans="1:3">
      <c r="A83" s="63">
        <v>43756</v>
      </c>
      <c r="B83" s="89">
        <v>0</v>
      </c>
      <c r="C83" s="89">
        <v>0</v>
      </c>
    </row>
    <row r="84" spans="1:3">
      <c r="A84" s="63">
        <v>43759</v>
      </c>
      <c r="B84" s="89">
        <v>0</v>
      </c>
      <c r="C84" s="89">
        <v>0</v>
      </c>
    </row>
    <row r="85" spans="1:3">
      <c r="A85" s="63">
        <v>43760</v>
      </c>
      <c r="B85" s="89">
        <v>0</v>
      </c>
      <c r="C85" s="89">
        <v>0</v>
      </c>
    </row>
    <row r="86" spans="1:3">
      <c r="A86" s="63">
        <v>43761</v>
      </c>
      <c r="B86" s="89">
        <v>0</v>
      </c>
      <c r="C86" s="89">
        <v>0</v>
      </c>
    </row>
    <row r="87" spans="1:3">
      <c r="A87" s="63">
        <v>43762</v>
      </c>
      <c r="B87" s="89">
        <v>0</v>
      </c>
      <c r="C87" s="89">
        <v>0</v>
      </c>
    </row>
    <row r="88" spans="1:3">
      <c r="A88" s="63">
        <v>43763</v>
      </c>
      <c r="B88" s="89">
        <v>0</v>
      </c>
      <c r="C88" s="89">
        <v>0</v>
      </c>
    </row>
    <row r="89" spans="1:3">
      <c r="A89" s="63">
        <v>43766</v>
      </c>
      <c r="B89" s="89">
        <v>0</v>
      </c>
      <c r="C89" s="89">
        <v>0</v>
      </c>
    </row>
    <row r="90" spans="1:3">
      <c r="A90" s="63">
        <v>43767</v>
      </c>
      <c r="B90" s="89">
        <v>0</v>
      </c>
      <c r="C90" s="89">
        <v>0</v>
      </c>
    </row>
    <row r="91" spans="1:3">
      <c r="A91" s="63">
        <v>43768</v>
      </c>
      <c r="B91" s="89">
        <v>0</v>
      </c>
      <c r="C91" s="89">
        <v>0</v>
      </c>
    </row>
    <row r="92" spans="1:3">
      <c r="A92" s="63">
        <v>43769</v>
      </c>
      <c r="B92" s="89">
        <v>0</v>
      </c>
      <c r="C92" s="89">
        <v>0</v>
      </c>
    </row>
    <row r="93" spans="1:3">
      <c r="A93" s="63">
        <v>43770</v>
      </c>
      <c r="B93" s="89">
        <v>0</v>
      </c>
      <c r="C93" s="89">
        <v>0</v>
      </c>
    </row>
    <row r="94" spans="1:3">
      <c r="A94" s="63">
        <v>43773</v>
      </c>
      <c r="B94" s="89">
        <v>0</v>
      </c>
      <c r="C94" s="89">
        <v>0</v>
      </c>
    </row>
    <row r="95" spans="1:3">
      <c r="A95" s="63">
        <v>43774</v>
      </c>
      <c r="B95" s="89">
        <v>0</v>
      </c>
      <c r="C95" s="89">
        <v>0</v>
      </c>
    </row>
    <row r="96" spans="1:3">
      <c r="A96" s="63">
        <v>43775</v>
      </c>
      <c r="B96" s="89">
        <v>0</v>
      </c>
      <c r="C96" s="89">
        <v>0</v>
      </c>
    </row>
    <row r="97" spans="1:3">
      <c r="A97" s="63">
        <v>43776</v>
      </c>
      <c r="B97" s="89">
        <v>0</v>
      </c>
      <c r="C97" s="89">
        <v>0</v>
      </c>
    </row>
    <row r="98" spans="1:3">
      <c r="A98" s="63">
        <v>43777</v>
      </c>
      <c r="B98" s="89">
        <v>0</v>
      </c>
      <c r="C98" s="89">
        <v>0</v>
      </c>
    </row>
    <row r="99" spans="1:3">
      <c r="A99" s="63">
        <v>43781</v>
      </c>
      <c r="B99" s="89">
        <v>0</v>
      </c>
      <c r="C99" s="89">
        <v>0</v>
      </c>
    </row>
    <row r="100" spans="1:3">
      <c r="A100" s="63">
        <v>43782</v>
      </c>
      <c r="B100" s="89">
        <v>0</v>
      </c>
      <c r="C100" s="89">
        <v>0</v>
      </c>
    </row>
    <row r="101" spans="1:3">
      <c r="A101" s="63">
        <v>43783</v>
      </c>
      <c r="B101" s="89">
        <v>0</v>
      </c>
      <c r="C101" s="89">
        <v>0</v>
      </c>
    </row>
    <row r="102" spans="1:3">
      <c r="A102" s="63">
        <v>43787</v>
      </c>
      <c r="B102" s="89">
        <v>0</v>
      </c>
      <c r="C102" s="89">
        <v>0</v>
      </c>
    </row>
    <row r="103" spans="1:3">
      <c r="A103" s="63">
        <v>43788</v>
      </c>
      <c r="B103" s="89">
        <v>0</v>
      </c>
      <c r="C103" s="89">
        <v>0</v>
      </c>
    </row>
    <row r="104" spans="1:3">
      <c r="A104" s="63">
        <v>43789</v>
      </c>
      <c r="B104" s="89">
        <v>0</v>
      </c>
      <c r="C104" s="89">
        <v>0</v>
      </c>
    </row>
    <row r="105" spans="1:3">
      <c r="A105" s="63">
        <v>43790</v>
      </c>
      <c r="B105" s="89">
        <v>0</v>
      </c>
      <c r="C105" s="89">
        <v>0</v>
      </c>
    </row>
    <row r="106" spans="1:3">
      <c r="A106" s="63">
        <v>43791</v>
      </c>
      <c r="B106" s="89">
        <v>0</v>
      </c>
      <c r="C106" s="89">
        <v>0</v>
      </c>
    </row>
    <row r="107" spans="1:3">
      <c r="A107" s="63">
        <v>43794</v>
      </c>
      <c r="B107" s="89">
        <v>0</v>
      </c>
      <c r="C107" s="89">
        <v>0</v>
      </c>
    </row>
    <row r="108" spans="1:3">
      <c r="A108" s="63">
        <v>43795</v>
      </c>
      <c r="B108" s="89">
        <v>0</v>
      </c>
      <c r="C108" s="89">
        <v>0</v>
      </c>
    </row>
    <row r="109" spans="1:3">
      <c r="A109" s="63">
        <v>43796</v>
      </c>
      <c r="B109" s="89">
        <v>0</v>
      </c>
      <c r="C109" s="89">
        <v>0</v>
      </c>
    </row>
    <row r="110" spans="1:3">
      <c r="A110" s="63">
        <v>43798</v>
      </c>
      <c r="B110" s="89">
        <v>0</v>
      </c>
      <c r="C110" s="89">
        <v>0</v>
      </c>
    </row>
    <row r="111" spans="1:3">
      <c r="A111" s="63">
        <v>43801</v>
      </c>
      <c r="B111" s="89">
        <v>0</v>
      </c>
      <c r="C111" s="89">
        <v>0</v>
      </c>
    </row>
    <row r="112" spans="1:3">
      <c r="A112" s="63">
        <v>43802</v>
      </c>
      <c r="B112" s="89">
        <v>0</v>
      </c>
      <c r="C112" s="89">
        <v>0</v>
      </c>
    </row>
    <row r="113" spans="1:3">
      <c r="A113" s="63">
        <v>43803</v>
      </c>
      <c r="B113" s="89">
        <v>0</v>
      </c>
      <c r="C113" s="89">
        <v>0</v>
      </c>
    </row>
    <row r="114" spans="1:3">
      <c r="A114" s="63">
        <v>43804</v>
      </c>
      <c r="B114" s="89">
        <v>0</v>
      </c>
      <c r="C114" s="89">
        <v>0</v>
      </c>
    </row>
    <row r="115" spans="1:3">
      <c r="A115" s="63">
        <v>43805</v>
      </c>
      <c r="B115" s="89">
        <v>0</v>
      </c>
      <c r="C115" s="89">
        <v>0</v>
      </c>
    </row>
    <row r="116" spans="1:3">
      <c r="A116" s="63">
        <v>43808</v>
      </c>
      <c r="B116" s="89">
        <v>0</v>
      </c>
      <c r="C116" s="89">
        <v>0</v>
      </c>
    </row>
    <row r="117" spans="1:3">
      <c r="A117" s="63">
        <v>43809</v>
      </c>
      <c r="B117" s="89">
        <v>0</v>
      </c>
      <c r="C117" s="89">
        <v>0</v>
      </c>
    </row>
    <row r="118" spans="1:3">
      <c r="A118" s="63">
        <v>43810</v>
      </c>
      <c r="B118" s="89">
        <v>0</v>
      </c>
      <c r="C118" s="89">
        <v>0</v>
      </c>
    </row>
    <row r="119" spans="1:3">
      <c r="A119" s="63">
        <v>43811</v>
      </c>
      <c r="B119" s="89">
        <v>0</v>
      </c>
      <c r="C119" s="89">
        <v>0</v>
      </c>
    </row>
    <row r="120" spans="1:3">
      <c r="A120" s="63">
        <v>43812</v>
      </c>
      <c r="B120" s="89">
        <v>0</v>
      </c>
      <c r="C120" s="89">
        <v>0</v>
      </c>
    </row>
    <row r="121" spans="1:3">
      <c r="A121" s="63">
        <v>43815</v>
      </c>
      <c r="B121" s="89">
        <v>0</v>
      </c>
      <c r="C121" s="89">
        <v>0</v>
      </c>
    </row>
    <row r="122" spans="1:3">
      <c r="A122" s="63">
        <v>43816</v>
      </c>
      <c r="B122" s="226">
        <v>0</v>
      </c>
      <c r="C122" s="226">
        <v>0</v>
      </c>
    </row>
    <row r="123" spans="1:3">
      <c r="A123" s="63">
        <v>43817</v>
      </c>
      <c r="B123" s="226">
        <v>0</v>
      </c>
      <c r="C123" s="226">
        <v>0</v>
      </c>
    </row>
    <row r="124" spans="1:3">
      <c r="A124" s="63">
        <v>43818</v>
      </c>
      <c r="B124" s="226">
        <v>0</v>
      </c>
      <c r="C124" s="226">
        <v>47000000</v>
      </c>
    </row>
    <row r="125" spans="1:3">
      <c r="A125" s="63">
        <v>43819</v>
      </c>
      <c r="B125" s="226">
        <v>0</v>
      </c>
      <c r="C125" s="226">
        <v>31117835.079999998</v>
      </c>
    </row>
    <row r="126" spans="1:3">
      <c r="A126" s="63">
        <v>43822</v>
      </c>
      <c r="B126" s="226">
        <v>0</v>
      </c>
      <c r="C126" s="226">
        <v>0</v>
      </c>
    </row>
    <row r="127" spans="1:3">
      <c r="A127" s="63">
        <v>43825</v>
      </c>
      <c r="B127" s="226">
        <v>0</v>
      </c>
      <c r="C127" s="226">
        <v>0</v>
      </c>
    </row>
    <row r="128" spans="1:3">
      <c r="A128" s="63">
        <v>43826</v>
      </c>
      <c r="B128" s="226">
        <v>0</v>
      </c>
      <c r="C128" s="226">
        <v>0</v>
      </c>
    </row>
    <row r="129" spans="1:3">
      <c r="A129" s="63">
        <v>43829</v>
      </c>
      <c r="B129" s="226">
        <v>0</v>
      </c>
      <c r="C129" s="226">
        <v>0</v>
      </c>
    </row>
  </sheetData>
  <pageMargins left="0.511811024" right="0.511811024" top="0.78740157499999996" bottom="0.78740157499999996" header="0.31496062000000002" footer="0.31496062000000002"/>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Planilha77">
    <tabColor theme="9" tint="0.59999389629810485"/>
  </sheetPr>
  <dimension ref="A1:P129"/>
  <sheetViews>
    <sheetView showGridLines="0" zoomScaleNormal="100" workbookViewId="0"/>
  </sheetViews>
  <sheetFormatPr defaultColWidth="9" defaultRowHeight="12.75"/>
  <cols>
    <col min="1" max="1" width="61.875" style="260" bestFit="1" customWidth="1"/>
    <col min="2" max="2" width="19.75" style="44" bestFit="1" customWidth="1"/>
    <col min="3" max="3" width="12.875" style="44" customWidth="1"/>
    <col min="4" max="4" width="12.625" style="44" customWidth="1"/>
    <col min="5" max="5" width="12" style="44" customWidth="1"/>
    <col min="6" max="6" width="12.125" style="44" customWidth="1"/>
    <col min="7" max="7" width="11.5" style="44" customWidth="1"/>
    <col min="8" max="8" width="12.125" style="44" customWidth="1"/>
    <col min="9" max="9" width="12" style="44" customWidth="1"/>
    <col min="10" max="10" width="10.875" style="44" customWidth="1"/>
    <col min="11" max="16384" width="9" style="44"/>
  </cols>
  <sheetData>
    <row r="1" spans="1:16" ht="15.75">
      <c r="A1" s="17" t="s">
        <v>108</v>
      </c>
    </row>
    <row r="3" spans="1:16" ht="15.75">
      <c r="A3" s="17" t="s">
        <v>709</v>
      </c>
    </row>
    <row r="4" spans="1:16" ht="15">
      <c r="A4" s="123" t="s">
        <v>148</v>
      </c>
    </row>
    <row r="6" spans="1:16" s="257" customFormat="1" ht="15">
      <c r="A6" s="256"/>
      <c r="B6" s="469" t="s">
        <v>713</v>
      </c>
      <c r="C6" s="138" t="s">
        <v>432</v>
      </c>
      <c r="D6" s="426"/>
      <c r="E6" s="426"/>
      <c r="F6" s="426"/>
      <c r="G6" s="261"/>
      <c r="H6" s="261"/>
      <c r="I6" s="261"/>
      <c r="J6" s="261"/>
      <c r="K6" s="144"/>
      <c r="L6" s="144"/>
      <c r="M6" s="144"/>
      <c r="N6" s="144"/>
      <c r="O6" s="144"/>
      <c r="P6" s="144"/>
    </row>
    <row r="7" spans="1:16" ht="15">
      <c r="A7" s="259" t="s">
        <v>661</v>
      </c>
      <c r="B7" s="457">
        <v>1146852529941.739</v>
      </c>
      <c r="C7" s="458">
        <v>0.37319765651234182</v>
      </c>
      <c r="D7" s="95"/>
      <c r="E7" s="95"/>
      <c r="F7" s="95"/>
      <c r="G7" s="97"/>
      <c r="H7" s="97"/>
      <c r="I7" s="97"/>
      <c r="J7" s="97"/>
      <c r="K7" s="16"/>
      <c r="L7" s="16"/>
      <c r="M7" s="16"/>
      <c r="N7" s="16"/>
      <c r="O7" s="16"/>
      <c r="P7" s="16"/>
    </row>
    <row r="8" spans="1:16" ht="15">
      <c r="A8" s="259" t="s">
        <v>662</v>
      </c>
      <c r="B8" s="457">
        <v>428605433088.66034</v>
      </c>
      <c r="C8" s="458">
        <v>0.13947263403191967</v>
      </c>
      <c r="D8" s="95"/>
      <c r="E8" s="95"/>
      <c r="F8" s="95"/>
      <c r="G8" s="97"/>
      <c r="H8" s="97"/>
      <c r="I8" s="97"/>
      <c r="J8" s="97"/>
      <c r="K8" s="16"/>
      <c r="L8" s="16"/>
      <c r="M8" s="16"/>
      <c r="N8" s="16"/>
      <c r="O8" s="16"/>
      <c r="P8" s="16"/>
    </row>
    <row r="9" spans="1:16" ht="15">
      <c r="A9" s="259" t="s">
        <v>663</v>
      </c>
      <c r="B9" s="457">
        <v>344692105375.78003</v>
      </c>
      <c r="C9" s="458">
        <v>0.11216637064146442</v>
      </c>
      <c r="D9" s="95"/>
      <c r="E9" s="95"/>
      <c r="F9" s="95"/>
      <c r="G9" s="97"/>
      <c r="H9" s="97"/>
      <c r="I9" s="97"/>
      <c r="J9" s="97"/>
      <c r="K9" s="16"/>
      <c r="L9" s="16"/>
      <c r="M9" s="16"/>
      <c r="N9" s="16"/>
      <c r="O9" s="16"/>
      <c r="P9" s="16"/>
    </row>
    <row r="10" spans="1:16" ht="15">
      <c r="A10" s="259" t="s">
        <v>664</v>
      </c>
      <c r="B10" s="457">
        <v>226354928734.40002</v>
      </c>
      <c r="C10" s="458">
        <v>7.3658231322895215E-2</v>
      </c>
      <c r="D10" s="95"/>
      <c r="E10" s="95"/>
      <c r="F10" s="95"/>
      <c r="G10" s="97"/>
      <c r="H10" s="97"/>
      <c r="I10" s="97"/>
      <c r="J10" s="97"/>
      <c r="K10" s="16"/>
      <c r="L10" s="16"/>
      <c r="M10" s="16"/>
      <c r="N10" s="16"/>
      <c r="O10" s="16"/>
      <c r="P10" s="16"/>
    </row>
    <row r="11" spans="1:16" ht="15">
      <c r="A11" s="259" t="s">
        <v>665</v>
      </c>
      <c r="B11" s="457">
        <v>217575734572.56</v>
      </c>
      <c r="C11" s="458">
        <v>7.0801390882013107E-2</v>
      </c>
      <c r="D11" s="95"/>
      <c r="E11" s="95"/>
      <c r="F11" s="95"/>
      <c r="G11" s="97"/>
      <c r="H11" s="97"/>
      <c r="I11" s="97"/>
      <c r="J11" s="97"/>
      <c r="K11" s="16"/>
      <c r="L11" s="16"/>
      <c r="M11" s="16"/>
      <c r="N11" s="16"/>
      <c r="O11" s="16"/>
      <c r="P11" s="16"/>
    </row>
    <row r="12" spans="1:16" ht="15">
      <c r="A12" s="259" t="s">
        <v>666</v>
      </c>
      <c r="B12" s="457">
        <v>210195266909.25995</v>
      </c>
      <c r="C12" s="458">
        <v>6.8399710488066881E-2</v>
      </c>
      <c r="D12" s="95"/>
      <c r="E12" s="95"/>
      <c r="F12" s="95"/>
      <c r="G12" s="97"/>
      <c r="H12" s="97"/>
      <c r="I12" s="97"/>
      <c r="J12" s="97"/>
      <c r="K12" s="16"/>
      <c r="L12" s="16"/>
      <c r="M12" s="16"/>
      <c r="N12" s="16"/>
      <c r="O12" s="16"/>
      <c r="P12" s="16"/>
    </row>
    <row r="13" spans="1:16" ht="15">
      <c r="A13" s="259" t="s">
        <v>667</v>
      </c>
      <c r="B13" s="457">
        <v>131655362509.22998</v>
      </c>
      <c r="C13" s="458">
        <v>4.2842014533658893E-2</v>
      </c>
      <c r="D13" s="95"/>
      <c r="E13" s="95"/>
      <c r="F13" s="95"/>
      <c r="G13" s="97"/>
      <c r="H13" s="97"/>
      <c r="I13" s="97"/>
      <c r="J13" s="97"/>
      <c r="K13" s="16"/>
      <c r="L13" s="16"/>
      <c r="M13" s="16"/>
      <c r="N13" s="16"/>
      <c r="O13" s="16"/>
      <c r="P13" s="16"/>
    </row>
    <row r="14" spans="1:16" ht="15">
      <c r="A14" s="259" t="s">
        <v>668</v>
      </c>
      <c r="B14" s="457">
        <v>92312247978.370026</v>
      </c>
      <c r="C14" s="458">
        <v>3.0039358778468212E-2</v>
      </c>
      <c r="D14" s="95"/>
      <c r="E14" s="95"/>
      <c r="F14" s="95"/>
      <c r="G14" s="97"/>
      <c r="H14" s="97"/>
      <c r="I14" s="97"/>
      <c r="J14" s="97"/>
      <c r="K14" s="16"/>
      <c r="L14" s="16"/>
      <c r="M14" s="16"/>
      <c r="N14" s="16"/>
      <c r="O14" s="16"/>
      <c r="P14" s="16"/>
    </row>
    <row r="15" spans="1:16" ht="15">
      <c r="A15" s="259" t="s">
        <v>669</v>
      </c>
      <c r="B15" s="457">
        <v>58251098337.75</v>
      </c>
      <c r="C15" s="458">
        <v>1.8955508944138298E-2</v>
      </c>
      <c r="D15" s="95"/>
      <c r="E15" s="95"/>
      <c r="F15" s="95"/>
      <c r="G15" s="97"/>
      <c r="H15" s="97"/>
      <c r="I15" s="97"/>
      <c r="J15" s="97"/>
      <c r="K15" s="16"/>
      <c r="L15" s="16"/>
      <c r="M15" s="16"/>
      <c r="N15" s="16"/>
      <c r="O15" s="16"/>
      <c r="P15" s="16"/>
    </row>
    <row r="16" spans="1:16" ht="15">
      <c r="A16" s="259" t="s">
        <v>670</v>
      </c>
      <c r="B16" s="457">
        <v>42854466201.750008</v>
      </c>
      <c r="C16" s="458">
        <v>1.3945285849779594E-2</v>
      </c>
      <c r="D16" s="95"/>
      <c r="E16" s="95"/>
      <c r="F16" s="95"/>
      <c r="G16" s="97"/>
      <c r="H16" s="97"/>
      <c r="I16" s="97"/>
      <c r="J16" s="97"/>
      <c r="K16" s="16"/>
      <c r="L16" s="16"/>
      <c r="M16" s="16"/>
      <c r="N16" s="16"/>
      <c r="O16" s="16"/>
      <c r="P16" s="16"/>
    </row>
    <row r="17" spans="1:16" ht="15">
      <c r="A17" s="259" t="s">
        <v>671</v>
      </c>
      <c r="B17" s="457">
        <v>173694051378.93002</v>
      </c>
      <c r="C17" s="458">
        <v>5.6521838015253796E-2</v>
      </c>
      <c r="D17" s="95"/>
      <c r="E17" s="95"/>
      <c r="F17" s="95"/>
      <c r="G17" s="97"/>
      <c r="H17" s="97"/>
      <c r="I17" s="97"/>
      <c r="J17" s="97"/>
      <c r="K17" s="16"/>
      <c r="L17" s="16"/>
      <c r="M17" s="16"/>
      <c r="N17" s="16"/>
      <c r="O17" s="16"/>
      <c r="P17" s="16"/>
    </row>
    <row r="18" spans="1:16" ht="15">
      <c r="A18" s="259"/>
      <c r="B18" s="215"/>
      <c r="C18" s="95"/>
      <c r="D18" s="95"/>
      <c r="E18" s="95"/>
      <c r="F18" s="95"/>
      <c r="G18" s="97"/>
      <c r="H18" s="97"/>
      <c r="I18" s="97"/>
      <c r="J18" s="97"/>
      <c r="K18" s="16"/>
      <c r="L18" s="16"/>
      <c r="M18" s="16"/>
      <c r="N18" s="16"/>
      <c r="O18" s="16"/>
      <c r="P18" s="16"/>
    </row>
    <row r="19" spans="1:16" ht="15">
      <c r="A19" s="259"/>
      <c r="B19" s="215"/>
      <c r="C19" s="95"/>
      <c r="D19" s="95"/>
      <c r="E19" s="95"/>
      <c r="F19" s="95"/>
      <c r="G19" s="97"/>
      <c r="H19" s="97"/>
      <c r="I19" s="97"/>
      <c r="J19" s="97"/>
      <c r="K19" s="16"/>
      <c r="L19" s="16"/>
      <c r="M19" s="16"/>
      <c r="N19" s="16"/>
      <c r="O19" s="16"/>
      <c r="P19" s="16"/>
    </row>
    <row r="20" spans="1:16" ht="15">
      <c r="A20" s="259"/>
      <c r="B20" s="215"/>
      <c r="C20" s="95"/>
      <c r="D20" s="95"/>
      <c r="E20" s="95"/>
      <c r="F20" s="95"/>
      <c r="G20" s="97"/>
      <c r="H20" s="97"/>
      <c r="I20" s="97"/>
      <c r="J20" s="97"/>
      <c r="K20" s="16"/>
      <c r="L20" s="16"/>
      <c r="M20" s="16"/>
      <c r="N20" s="16"/>
      <c r="O20" s="16"/>
      <c r="P20" s="16"/>
    </row>
    <row r="21" spans="1:16" ht="15">
      <c r="A21" s="259"/>
      <c r="B21" s="215"/>
      <c r="C21" s="95"/>
      <c r="D21" s="95"/>
      <c r="E21" s="95"/>
      <c r="F21" s="95"/>
      <c r="G21" s="97"/>
      <c r="H21" s="97"/>
      <c r="I21" s="97"/>
      <c r="J21" s="97"/>
      <c r="K21" s="16"/>
      <c r="L21" s="16"/>
      <c r="M21" s="16"/>
      <c r="N21" s="16"/>
      <c r="O21" s="16"/>
      <c r="P21" s="16"/>
    </row>
    <row r="22" spans="1:16" ht="15">
      <c r="A22" s="259"/>
      <c r="B22" s="215"/>
      <c r="C22" s="95"/>
      <c r="D22" s="95"/>
      <c r="E22" s="95"/>
      <c r="F22" s="95"/>
      <c r="G22" s="97"/>
      <c r="H22" s="97"/>
      <c r="I22" s="97"/>
      <c r="J22" s="97"/>
      <c r="K22" s="16"/>
      <c r="L22" s="16"/>
      <c r="M22" s="16"/>
      <c r="N22" s="16"/>
      <c r="O22" s="16"/>
      <c r="P22" s="16"/>
    </row>
    <row r="23" spans="1:16" ht="15">
      <c r="A23" s="259"/>
      <c r="B23" s="215"/>
      <c r="C23" s="95"/>
      <c r="D23" s="95"/>
      <c r="E23" s="95"/>
      <c r="F23" s="95"/>
      <c r="G23" s="97"/>
      <c r="H23" s="97"/>
      <c r="I23" s="97"/>
      <c r="J23" s="97"/>
      <c r="K23" s="16"/>
      <c r="L23" s="16"/>
      <c r="M23" s="16"/>
      <c r="N23" s="16"/>
      <c r="O23" s="16"/>
      <c r="P23" s="16"/>
    </row>
    <row r="24" spans="1:16" ht="15">
      <c r="A24" s="259"/>
      <c r="B24" s="215"/>
      <c r="C24" s="95"/>
      <c r="D24" s="95"/>
      <c r="E24" s="95"/>
      <c r="F24" s="95"/>
      <c r="G24" s="97"/>
      <c r="H24" s="97"/>
      <c r="I24" s="97"/>
      <c r="J24" s="97"/>
      <c r="K24" s="16"/>
      <c r="L24" s="16"/>
      <c r="M24" s="16"/>
      <c r="N24" s="16"/>
      <c r="O24" s="16"/>
      <c r="P24" s="16"/>
    </row>
    <row r="25" spans="1:16" ht="15">
      <c r="A25" s="259"/>
      <c r="B25" s="215"/>
      <c r="C25" s="95"/>
      <c r="D25" s="95"/>
      <c r="E25" s="95"/>
      <c r="F25" s="95"/>
      <c r="G25" s="97"/>
      <c r="H25" s="97"/>
      <c r="I25" s="97"/>
      <c r="J25" s="97"/>
      <c r="K25" s="16"/>
      <c r="L25" s="16"/>
      <c r="M25" s="16"/>
      <c r="N25" s="16"/>
      <c r="O25" s="16"/>
      <c r="P25" s="16"/>
    </row>
    <row r="26" spans="1:16" ht="15">
      <c r="A26" s="259"/>
      <c r="B26" s="215"/>
      <c r="C26" s="95"/>
      <c r="D26" s="95"/>
      <c r="E26" s="95"/>
      <c r="F26" s="95"/>
      <c r="G26" s="97"/>
      <c r="H26" s="97"/>
      <c r="I26" s="97"/>
      <c r="J26" s="97"/>
      <c r="K26" s="16"/>
      <c r="L26" s="16"/>
      <c r="M26" s="16"/>
      <c r="N26" s="16"/>
      <c r="O26" s="16"/>
      <c r="P26" s="16"/>
    </row>
    <row r="27" spans="1:16" ht="15">
      <c r="A27" s="259"/>
      <c r="B27" s="215"/>
      <c r="C27" s="95"/>
      <c r="D27" s="95"/>
      <c r="E27" s="95"/>
      <c r="F27" s="95"/>
      <c r="G27" s="97"/>
      <c r="H27" s="97"/>
      <c r="I27" s="97"/>
      <c r="J27" s="97"/>
      <c r="K27" s="16"/>
      <c r="L27" s="16"/>
      <c r="M27" s="16"/>
      <c r="N27" s="16"/>
      <c r="O27" s="16"/>
      <c r="P27" s="16"/>
    </row>
    <row r="28" spans="1:16" ht="15">
      <c r="A28" s="259"/>
      <c r="B28" s="215"/>
      <c r="C28" s="95"/>
      <c r="D28" s="95"/>
      <c r="E28" s="95"/>
      <c r="F28" s="95"/>
      <c r="G28" s="97"/>
      <c r="H28" s="97"/>
      <c r="I28" s="97"/>
      <c r="J28" s="97"/>
      <c r="K28" s="16"/>
      <c r="L28" s="16"/>
      <c r="M28" s="16"/>
      <c r="N28" s="16"/>
      <c r="O28" s="16"/>
      <c r="P28" s="16"/>
    </row>
    <row r="29" spans="1:16" ht="15">
      <c r="A29" s="259"/>
      <c r="B29" s="215"/>
      <c r="C29" s="95"/>
      <c r="D29" s="95"/>
      <c r="E29" s="95"/>
      <c r="F29" s="95"/>
      <c r="G29" s="97"/>
      <c r="H29" s="97"/>
      <c r="I29" s="97"/>
      <c r="J29" s="97"/>
      <c r="K29" s="16"/>
      <c r="L29" s="16"/>
      <c r="M29" s="16"/>
      <c r="N29" s="16"/>
      <c r="O29" s="16"/>
      <c r="P29" s="16"/>
    </row>
    <row r="30" spans="1:16" ht="15">
      <c r="A30" s="259"/>
      <c r="B30" s="215"/>
      <c r="C30" s="95"/>
      <c r="D30" s="95"/>
      <c r="E30" s="95"/>
      <c r="F30" s="95"/>
      <c r="G30" s="97"/>
      <c r="H30" s="97"/>
      <c r="I30" s="97"/>
      <c r="J30" s="97"/>
      <c r="K30" s="16"/>
      <c r="L30" s="16"/>
      <c r="M30" s="16"/>
      <c r="N30" s="16"/>
      <c r="O30" s="16"/>
      <c r="P30" s="16"/>
    </row>
    <row r="31" spans="1:16" ht="15">
      <c r="A31" s="259"/>
      <c r="B31" s="215"/>
      <c r="C31" s="95"/>
      <c r="D31" s="95"/>
      <c r="E31" s="95"/>
      <c r="F31" s="95"/>
      <c r="G31" s="97"/>
      <c r="H31" s="97"/>
      <c r="I31" s="97"/>
      <c r="J31" s="97"/>
      <c r="K31" s="16"/>
      <c r="L31" s="16"/>
      <c r="M31" s="16"/>
      <c r="N31" s="16"/>
      <c r="O31" s="16"/>
      <c r="P31" s="16"/>
    </row>
    <row r="32" spans="1:16" ht="15">
      <c r="A32" s="259"/>
      <c r="B32" s="215"/>
      <c r="C32" s="95"/>
      <c r="D32" s="95"/>
      <c r="E32" s="95"/>
      <c r="F32" s="95"/>
      <c r="G32" s="97"/>
      <c r="H32" s="97"/>
      <c r="I32" s="97"/>
      <c r="J32" s="97"/>
      <c r="K32" s="16"/>
      <c r="L32" s="16"/>
      <c r="M32" s="16"/>
      <c r="N32" s="16"/>
      <c r="O32" s="16"/>
      <c r="P32" s="16"/>
    </row>
    <row r="33" spans="1:16" ht="15">
      <c r="A33" s="259"/>
      <c r="B33" s="215"/>
      <c r="C33" s="95"/>
      <c r="D33" s="95"/>
      <c r="E33" s="95"/>
      <c r="F33" s="95"/>
      <c r="G33" s="97"/>
      <c r="H33" s="97"/>
      <c r="I33" s="97"/>
      <c r="J33" s="97"/>
      <c r="K33" s="16"/>
      <c r="L33" s="16"/>
      <c r="M33" s="16"/>
      <c r="N33" s="16"/>
      <c r="O33" s="16"/>
      <c r="P33" s="16"/>
    </row>
    <row r="34" spans="1:16" ht="15">
      <c r="A34" s="258"/>
      <c r="B34" s="215"/>
      <c r="C34" s="95"/>
      <c r="D34" s="95"/>
      <c r="E34" s="95"/>
      <c r="F34" s="95"/>
      <c r="G34" s="97"/>
      <c r="H34" s="97"/>
      <c r="I34" s="97"/>
      <c r="J34" s="97"/>
      <c r="K34" s="16"/>
      <c r="L34" s="16"/>
      <c r="M34" s="16"/>
      <c r="N34" s="16"/>
      <c r="O34" s="16"/>
      <c r="P34" s="16"/>
    </row>
    <row r="35" spans="1:16" ht="15">
      <c r="A35" s="258"/>
      <c r="B35" s="215"/>
      <c r="C35" s="95"/>
      <c r="D35" s="95"/>
      <c r="E35" s="95"/>
      <c r="F35" s="95"/>
      <c r="G35" s="97"/>
      <c r="H35" s="97"/>
      <c r="I35" s="97"/>
      <c r="J35" s="97"/>
      <c r="K35" s="16"/>
      <c r="L35" s="16"/>
      <c r="M35" s="16"/>
      <c r="N35" s="16"/>
      <c r="O35" s="16"/>
      <c r="P35" s="16"/>
    </row>
    <row r="36" spans="1:16" ht="15">
      <c r="A36" s="258"/>
      <c r="B36" s="215"/>
      <c r="C36" s="95"/>
      <c r="D36" s="95"/>
      <c r="E36" s="95"/>
      <c r="F36" s="95"/>
      <c r="G36" s="97"/>
      <c r="H36" s="97"/>
      <c r="I36" s="97"/>
      <c r="J36" s="97"/>
      <c r="K36" s="16"/>
      <c r="L36" s="16"/>
      <c r="M36" s="16"/>
      <c r="N36" s="16"/>
      <c r="O36" s="16"/>
      <c r="P36" s="16"/>
    </row>
    <row r="37" spans="1:16" ht="15">
      <c r="A37" s="258"/>
      <c r="B37" s="215"/>
      <c r="C37" s="95"/>
      <c r="D37" s="95"/>
      <c r="E37" s="95"/>
      <c r="F37" s="95"/>
      <c r="G37" s="97"/>
      <c r="H37" s="97"/>
      <c r="I37" s="97"/>
      <c r="J37" s="97"/>
      <c r="K37" s="16"/>
      <c r="L37" s="16"/>
      <c r="M37" s="16"/>
      <c r="N37" s="16"/>
      <c r="O37" s="16"/>
      <c r="P37" s="16"/>
    </row>
    <row r="38" spans="1:16" ht="15">
      <c r="A38" s="258"/>
      <c r="B38" s="215"/>
      <c r="C38" s="95"/>
      <c r="D38" s="95"/>
      <c r="E38" s="95"/>
      <c r="F38" s="95"/>
      <c r="G38" s="97"/>
      <c r="H38" s="97"/>
      <c r="I38" s="97"/>
      <c r="J38" s="97"/>
      <c r="K38" s="16"/>
      <c r="L38" s="16"/>
      <c r="M38" s="16"/>
      <c r="N38" s="16"/>
      <c r="O38" s="16"/>
      <c r="P38" s="16"/>
    </row>
    <row r="39" spans="1:16" ht="15">
      <c r="A39" s="258"/>
      <c r="B39" s="215"/>
      <c r="C39" s="95"/>
      <c r="D39" s="95"/>
      <c r="E39" s="95"/>
      <c r="F39" s="95"/>
      <c r="G39" s="97"/>
      <c r="H39" s="97"/>
      <c r="I39" s="97"/>
      <c r="J39" s="97"/>
      <c r="K39" s="16"/>
      <c r="L39" s="16"/>
      <c r="M39" s="16"/>
      <c r="N39" s="16"/>
      <c r="O39" s="16"/>
      <c r="P39" s="16"/>
    </row>
    <row r="40" spans="1:16" ht="15">
      <c r="A40" s="258"/>
      <c r="B40" s="215"/>
      <c r="C40" s="95"/>
      <c r="D40" s="95"/>
      <c r="E40" s="95"/>
      <c r="F40" s="95"/>
      <c r="G40" s="97"/>
      <c r="H40" s="97"/>
      <c r="I40" s="97"/>
      <c r="J40" s="97"/>
      <c r="K40" s="16"/>
      <c r="L40" s="16"/>
      <c r="M40" s="16"/>
      <c r="N40" s="16"/>
      <c r="O40" s="16"/>
      <c r="P40" s="16"/>
    </row>
    <row r="41" spans="1:16" ht="15">
      <c r="A41" s="258"/>
      <c r="B41" s="215"/>
      <c r="C41" s="95"/>
      <c r="D41" s="95"/>
      <c r="E41" s="95"/>
      <c r="F41" s="95"/>
      <c r="G41" s="97"/>
      <c r="H41" s="97"/>
      <c r="I41" s="97"/>
      <c r="J41" s="97"/>
      <c r="K41" s="16"/>
      <c r="L41" s="16"/>
      <c r="M41" s="16"/>
      <c r="N41" s="16"/>
      <c r="O41" s="16"/>
      <c r="P41" s="16"/>
    </row>
    <row r="42" spans="1:16" ht="15">
      <c r="A42" s="258"/>
      <c r="B42" s="215"/>
      <c r="C42" s="95"/>
      <c r="D42" s="95"/>
      <c r="E42" s="95"/>
      <c r="F42" s="95"/>
      <c r="G42" s="97"/>
      <c r="H42" s="97"/>
      <c r="I42" s="97"/>
      <c r="J42" s="97"/>
      <c r="K42" s="16"/>
      <c r="L42" s="16"/>
      <c r="M42" s="16"/>
      <c r="N42" s="16"/>
      <c r="O42" s="16"/>
      <c r="P42" s="16"/>
    </row>
    <row r="43" spans="1:16" ht="15">
      <c r="A43" s="258"/>
      <c r="B43" s="215"/>
      <c r="C43" s="95"/>
      <c r="D43" s="95"/>
      <c r="E43" s="95"/>
      <c r="F43" s="95"/>
      <c r="G43" s="97"/>
      <c r="H43" s="97"/>
      <c r="I43" s="97"/>
      <c r="J43" s="97"/>
      <c r="K43" s="16"/>
      <c r="L43" s="16"/>
      <c r="M43" s="16"/>
      <c r="N43" s="16"/>
      <c r="O43" s="16"/>
      <c r="P43" s="16"/>
    </row>
    <row r="44" spans="1:16" ht="15">
      <c r="A44" s="258"/>
      <c r="B44" s="215"/>
      <c r="C44" s="95"/>
      <c r="D44" s="95"/>
      <c r="E44" s="95"/>
      <c r="F44" s="95"/>
      <c r="G44" s="97"/>
      <c r="H44" s="97"/>
      <c r="I44" s="97"/>
      <c r="J44" s="97"/>
      <c r="K44" s="16"/>
      <c r="L44" s="16"/>
      <c r="M44" s="16"/>
      <c r="N44" s="16"/>
      <c r="O44" s="16"/>
      <c r="P44" s="16"/>
    </row>
    <row r="45" spans="1:16" ht="15">
      <c r="A45" s="258"/>
      <c r="B45" s="215"/>
      <c r="C45" s="95"/>
      <c r="D45" s="95"/>
      <c r="E45" s="95"/>
      <c r="F45" s="95"/>
      <c r="G45" s="97"/>
      <c r="H45" s="97"/>
      <c r="I45" s="97"/>
      <c r="J45" s="97"/>
      <c r="K45" s="16"/>
      <c r="L45" s="16"/>
      <c r="M45" s="16"/>
      <c r="N45" s="16"/>
      <c r="O45" s="16"/>
      <c r="P45" s="16"/>
    </row>
    <row r="46" spans="1:16" ht="15">
      <c r="A46" s="258"/>
      <c r="B46" s="215"/>
      <c r="C46" s="95"/>
      <c r="D46" s="95"/>
      <c r="E46" s="95"/>
      <c r="F46" s="95"/>
      <c r="G46" s="97"/>
      <c r="H46" s="97"/>
      <c r="I46" s="97"/>
      <c r="J46" s="97"/>
      <c r="K46" s="16"/>
      <c r="L46" s="16"/>
      <c r="M46" s="16"/>
      <c r="N46" s="16"/>
      <c r="O46" s="16"/>
      <c r="P46" s="16"/>
    </row>
    <row r="47" spans="1:16" ht="15">
      <c r="A47" s="258"/>
      <c r="B47" s="215"/>
      <c r="C47" s="95"/>
      <c r="D47" s="95"/>
      <c r="E47" s="95"/>
      <c r="F47" s="95"/>
      <c r="G47" s="97"/>
      <c r="H47" s="97"/>
      <c r="I47" s="97"/>
      <c r="J47" s="97"/>
      <c r="K47" s="16"/>
      <c r="L47" s="16"/>
      <c r="M47" s="16"/>
      <c r="N47" s="16"/>
      <c r="O47" s="16"/>
      <c r="P47" s="16"/>
    </row>
    <row r="48" spans="1:16" ht="15">
      <c r="A48" s="258"/>
      <c r="B48" s="215"/>
      <c r="C48" s="95"/>
      <c r="D48" s="95"/>
      <c r="E48" s="95"/>
      <c r="F48" s="95"/>
      <c r="G48" s="97"/>
      <c r="H48" s="97"/>
      <c r="I48" s="97"/>
      <c r="J48" s="97"/>
      <c r="K48" s="16"/>
      <c r="L48" s="16"/>
      <c r="M48" s="16"/>
      <c r="N48" s="16"/>
      <c r="O48" s="16"/>
      <c r="P48" s="16"/>
    </row>
    <row r="49" spans="1:16" ht="15">
      <c r="A49" s="258"/>
      <c r="B49" s="215"/>
      <c r="C49" s="95"/>
      <c r="D49" s="95"/>
      <c r="E49" s="95"/>
      <c r="F49" s="95"/>
      <c r="G49" s="97"/>
      <c r="H49" s="97"/>
      <c r="I49" s="97"/>
      <c r="J49" s="97"/>
      <c r="K49" s="16"/>
      <c r="L49" s="16"/>
      <c r="M49" s="16"/>
      <c r="N49" s="16"/>
      <c r="O49" s="16"/>
      <c r="P49" s="16"/>
    </row>
    <row r="50" spans="1:16" ht="15">
      <c r="A50" s="258"/>
      <c r="B50" s="215"/>
      <c r="C50" s="95"/>
      <c r="D50" s="95"/>
      <c r="E50" s="95"/>
      <c r="F50" s="95"/>
      <c r="G50" s="97"/>
      <c r="H50" s="97"/>
      <c r="I50" s="97"/>
      <c r="J50" s="97"/>
      <c r="K50" s="16"/>
      <c r="L50" s="16"/>
      <c r="M50" s="16"/>
      <c r="N50" s="16"/>
      <c r="O50" s="16"/>
      <c r="P50" s="16"/>
    </row>
    <row r="51" spans="1:16" ht="15">
      <c r="A51" s="258"/>
      <c r="B51" s="215"/>
      <c r="C51" s="95"/>
      <c r="D51" s="95"/>
      <c r="E51" s="95"/>
      <c r="F51" s="95"/>
      <c r="G51" s="97"/>
      <c r="H51" s="97"/>
      <c r="I51" s="97"/>
      <c r="J51" s="97"/>
      <c r="K51" s="16"/>
      <c r="L51" s="16"/>
      <c r="M51" s="16"/>
      <c r="N51" s="16"/>
      <c r="O51" s="16"/>
      <c r="P51" s="16"/>
    </row>
    <row r="52" spans="1:16" ht="15">
      <c r="A52" s="258"/>
      <c r="B52" s="215"/>
      <c r="C52" s="95"/>
      <c r="D52" s="95"/>
      <c r="E52" s="95"/>
      <c r="F52" s="95"/>
      <c r="G52" s="97"/>
      <c r="H52" s="97"/>
      <c r="I52" s="97"/>
      <c r="J52" s="97"/>
      <c r="K52" s="16"/>
      <c r="L52" s="16"/>
      <c r="M52" s="16"/>
      <c r="N52" s="16"/>
      <c r="O52" s="16"/>
      <c r="P52" s="16"/>
    </row>
    <row r="53" spans="1:16" ht="15">
      <c r="A53" s="258"/>
      <c r="B53" s="215"/>
      <c r="C53" s="95"/>
      <c r="D53" s="95"/>
      <c r="E53" s="95"/>
      <c r="F53" s="95"/>
      <c r="G53" s="97"/>
      <c r="H53" s="97"/>
      <c r="I53" s="97"/>
      <c r="J53" s="97"/>
      <c r="K53" s="16"/>
      <c r="L53" s="16"/>
      <c r="M53" s="16"/>
      <c r="N53" s="16"/>
      <c r="O53" s="16"/>
      <c r="P53" s="16"/>
    </row>
    <row r="54" spans="1:16" ht="15">
      <c r="A54" s="258"/>
      <c r="B54" s="215"/>
      <c r="C54" s="95"/>
      <c r="D54" s="95"/>
      <c r="E54" s="95"/>
      <c r="F54" s="95"/>
      <c r="G54" s="97"/>
      <c r="H54" s="97"/>
      <c r="I54" s="97"/>
      <c r="J54" s="97"/>
      <c r="K54" s="16"/>
      <c r="L54" s="16"/>
      <c r="M54" s="16"/>
      <c r="N54" s="16"/>
      <c r="O54" s="16"/>
      <c r="P54" s="16"/>
    </row>
    <row r="55" spans="1:16" ht="15">
      <c r="A55" s="258"/>
      <c r="B55" s="215"/>
      <c r="C55" s="95"/>
      <c r="D55" s="95"/>
      <c r="E55" s="95"/>
      <c r="F55" s="95"/>
      <c r="G55" s="97"/>
      <c r="H55" s="97"/>
      <c r="I55" s="97"/>
      <c r="J55" s="97"/>
      <c r="K55" s="16"/>
      <c r="L55" s="16"/>
      <c r="M55" s="16"/>
      <c r="N55" s="16"/>
      <c r="O55" s="16"/>
      <c r="P55" s="16"/>
    </row>
    <row r="56" spans="1:16" ht="15">
      <c r="A56" s="258"/>
      <c r="B56" s="215"/>
      <c r="C56" s="95"/>
      <c r="D56" s="95"/>
      <c r="E56" s="95"/>
      <c r="F56" s="95"/>
      <c r="G56" s="97"/>
      <c r="H56" s="97"/>
      <c r="I56" s="97"/>
      <c r="J56" s="97"/>
      <c r="K56" s="16"/>
      <c r="L56" s="16"/>
      <c r="M56" s="16"/>
      <c r="N56" s="16"/>
      <c r="O56" s="16"/>
      <c r="P56" s="16"/>
    </row>
    <row r="57" spans="1:16" ht="15">
      <c r="A57" s="258"/>
      <c r="B57" s="215"/>
      <c r="C57" s="95"/>
      <c r="D57" s="95"/>
      <c r="E57" s="95"/>
      <c r="F57" s="95"/>
      <c r="G57" s="97"/>
      <c r="H57" s="97"/>
      <c r="I57" s="97"/>
      <c r="J57" s="97"/>
      <c r="K57" s="16"/>
      <c r="L57" s="16"/>
      <c r="M57" s="16"/>
      <c r="N57" s="16"/>
      <c r="O57" s="16"/>
      <c r="P57" s="16"/>
    </row>
    <row r="58" spans="1:16" ht="15">
      <c r="A58" s="258"/>
      <c r="B58" s="215"/>
      <c r="C58" s="95"/>
      <c r="D58" s="95"/>
      <c r="E58" s="95"/>
      <c r="F58" s="95"/>
      <c r="G58" s="97"/>
      <c r="H58" s="97"/>
      <c r="I58" s="97"/>
      <c r="J58" s="97"/>
      <c r="K58" s="16"/>
      <c r="L58" s="16"/>
      <c r="M58" s="16"/>
      <c r="N58" s="16"/>
      <c r="O58" s="16"/>
      <c r="P58" s="16"/>
    </row>
    <row r="59" spans="1:16" ht="15">
      <c r="A59" s="258"/>
      <c r="B59" s="215"/>
      <c r="C59" s="95"/>
      <c r="D59" s="95"/>
      <c r="E59" s="95"/>
      <c r="F59" s="95"/>
      <c r="G59" s="97"/>
      <c r="H59" s="97"/>
      <c r="I59" s="97"/>
      <c r="J59" s="97"/>
      <c r="K59" s="16"/>
      <c r="L59" s="16"/>
      <c r="M59" s="16"/>
      <c r="N59" s="16"/>
      <c r="O59" s="16"/>
      <c r="P59" s="16"/>
    </row>
    <row r="60" spans="1:16" ht="15">
      <c r="A60" s="258"/>
      <c r="B60" s="215"/>
      <c r="C60" s="95"/>
      <c r="D60" s="95"/>
      <c r="E60" s="95"/>
      <c r="F60" s="95"/>
      <c r="G60" s="97"/>
      <c r="H60" s="97"/>
      <c r="I60" s="97"/>
      <c r="J60" s="97"/>
      <c r="K60" s="16"/>
      <c r="L60" s="16"/>
      <c r="M60" s="16"/>
      <c r="N60" s="16"/>
      <c r="O60" s="16"/>
      <c r="P60" s="16"/>
    </row>
    <row r="61" spans="1:16" ht="15">
      <c r="A61" s="258"/>
      <c r="B61" s="215"/>
      <c r="C61" s="95"/>
      <c r="D61" s="95"/>
      <c r="E61" s="95"/>
      <c r="F61" s="95"/>
      <c r="G61" s="97"/>
      <c r="H61" s="97"/>
      <c r="I61" s="97"/>
      <c r="J61" s="97"/>
      <c r="K61" s="16"/>
      <c r="L61" s="16"/>
      <c r="M61" s="16"/>
      <c r="N61" s="16"/>
      <c r="O61" s="16"/>
      <c r="P61" s="16"/>
    </row>
    <row r="62" spans="1:16" ht="15">
      <c r="A62" s="258"/>
      <c r="B62" s="215"/>
      <c r="C62" s="95"/>
      <c r="D62" s="95"/>
      <c r="E62" s="95"/>
      <c r="F62" s="95"/>
      <c r="G62" s="97"/>
      <c r="H62" s="97"/>
      <c r="I62" s="97"/>
      <c r="J62" s="97"/>
      <c r="K62" s="16"/>
      <c r="L62" s="16"/>
      <c r="M62" s="16"/>
      <c r="N62" s="16"/>
      <c r="O62" s="16"/>
      <c r="P62" s="16"/>
    </row>
    <row r="63" spans="1:16" ht="15">
      <c r="A63" s="258"/>
      <c r="B63" s="215"/>
      <c r="C63" s="95"/>
      <c r="D63" s="95"/>
      <c r="E63" s="95"/>
      <c r="F63" s="95"/>
      <c r="G63" s="97"/>
      <c r="H63" s="97"/>
      <c r="I63" s="97"/>
      <c r="J63" s="97"/>
      <c r="K63" s="16"/>
      <c r="L63" s="16"/>
      <c r="M63" s="16"/>
      <c r="N63" s="16"/>
      <c r="O63" s="16"/>
      <c r="P63" s="16"/>
    </row>
    <row r="64" spans="1:16" ht="15">
      <c r="A64" s="258"/>
      <c r="B64" s="215"/>
      <c r="C64" s="95"/>
      <c r="D64" s="95"/>
      <c r="E64" s="95"/>
      <c r="F64" s="95"/>
      <c r="G64" s="97"/>
      <c r="H64" s="97"/>
      <c r="I64" s="97"/>
      <c r="J64" s="97"/>
      <c r="K64" s="16"/>
      <c r="L64" s="16"/>
      <c r="M64" s="16"/>
      <c r="N64" s="16"/>
      <c r="O64" s="16"/>
      <c r="P64" s="16"/>
    </row>
    <row r="65" spans="1:16" ht="15">
      <c r="A65" s="258"/>
      <c r="B65" s="215"/>
      <c r="C65" s="95"/>
      <c r="D65" s="95"/>
      <c r="E65" s="95"/>
      <c r="F65" s="95"/>
      <c r="G65" s="97"/>
      <c r="H65" s="97"/>
      <c r="I65" s="97"/>
      <c r="J65" s="97"/>
      <c r="K65" s="16"/>
      <c r="L65" s="16"/>
      <c r="M65" s="16"/>
      <c r="N65" s="16"/>
      <c r="O65" s="16"/>
      <c r="P65" s="16"/>
    </row>
    <row r="66" spans="1:16" ht="15">
      <c r="A66" s="258"/>
      <c r="B66" s="215"/>
      <c r="C66" s="95"/>
      <c r="D66" s="95"/>
      <c r="E66" s="95"/>
      <c r="F66" s="95"/>
      <c r="G66" s="97"/>
      <c r="H66" s="97"/>
      <c r="I66" s="97"/>
      <c r="J66" s="97"/>
      <c r="K66" s="16"/>
      <c r="L66" s="16"/>
      <c r="M66" s="16"/>
      <c r="N66" s="16"/>
      <c r="O66" s="16"/>
      <c r="P66" s="16"/>
    </row>
    <row r="67" spans="1:16" ht="15">
      <c r="A67" s="258"/>
      <c r="B67" s="215"/>
      <c r="C67" s="95"/>
      <c r="D67" s="95"/>
      <c r="E67" s="95"/>
      <c r="F67" s="95"/>
      <c r="G67" s="97"/>
      <c r="H67" s="97"/>
      <c r="I67" s="97"/>
      <c r="J67" s="97"/>
      <c r="K67" s="16"/>
      <c r="L67" s="16"/>
      <c r="M67" s="16"/>
      <c r="N67" s="16"/>
      <c r="O67" s="16"/>
      <c r="P67" s="16"/>
    </row>
    <row r="68" spans="1:16" ht="15">
      <c r="A68" s="258"/>
      <c r="B68" s="215"/>
      <c r="C68" s="95"/>
      <c r="D68" s="95"/>
      <c r="E68" s="95"/>
      <c r="F68" s="95"/>
      <c r="G68" s="97"/>
      <c r="H68" s="97"/>
      <c r="I68" s="97"/>
      <c r="J68" s="97"/>
      <c r="K68" s="16"/>
      <c r="L68" s="16"/>
      <c r="M68" s="16"/>
      <c r="N68" s="16"/>
      <c r="O68" s="16"/>
      <c r="P68" s="16"/>
    </row>
    <row r="69" spans="1:16" ht="15">
      <c r="A69" s="258"/>
      <c r="B69" s="215"/>
      <c r="C69" s="95"/>
      <c r="D69" s="95"/>
      <c r="E69" s="95"/>
      <c r="F69" s="95"/>
      <c r="G69" s="97"/>
      <c r="H69" s="97"/>
      <c r="I69" s="97"/>
      <c r="J69" s="97"/>
      <c r="K69" s="16"/>
      <c r="L69" s="16"/>
      <c r="M69" s="16"/>
      <c r="N69" s="16"/>
      <c r="O69" s="16"/>
      <c r="P69" s="16"/>
    </row>
    <row r="70" spans="1:16" ht="15">
      <c r="A70" s="258"/>
      <c r="B70" s="215"/>
      <c r="C70" s="95"/>
      <c r="D70" s="95"/>
      <c r="E70" s="95"/>
      <c r="F70" s="95"/>
      <c r="G70" s="97"/>
      <c r="H70" s="97"/>
      <c r="I70" s="97"/>
      <c r="J70" s="97"/>
      <c r="K70" s="16"/>
      <c r="L70" s="16"/>
      <c r="M70" s="16"/>
      <c r="N70" s="16"/>
      <c r="O70" s="16"/>
      <c r="P70" s="16"/>
    </row>
    <row r="71" spans="1:16" ht="15">
      <c r="A71" s="258"/>
      <c r="B71" s="215"/>
      <c r="C71" s="95"/>
      <c r="D71" s="95"/>
      <c r="E71" s="95"/>
      <c r="F71" s="95"/>
      <c r="G71" s="97"/>
      <c r="H71" s="97"/>
      <c r="I71" s="97"/>
      <c r="J71" s="97"/>
      <c r="K71" s="16"/>
      <c r="L71" s="16"/>
      <c r="M71" s="16"/>
      <c r="N71" s="16"/>
      <c r="O71" s="16"/>
      <c r="P71" s="16"/>
    </row>
    <row r="72" spans="1:16" ht="15">
      <c r="A72" s="258"/>
      <c r="B72" s="215"/>
      <c r="C72" s="95"/>
      <c r="D72" s="95"/>
      <c r="E72" s="95"/>
      <c r="F72" s="95"/>
      <c r="G72" s="97"/>
      <c r="H72" s="97"/>
      <c r="I72" s="97"/>
      <c r="J72" s="97"/>
      <c r="K72" s="16"/>
      <c r="L72" s="16"/>
      <c r="M72" s="16"/>
      <c r="N72" s="16"/>
      <c r="O72" s="16"/>
      <c r="P72" s="16"/>
    </row>
    <row r="73" spans="1:16" ht="15">
      <c r="A73" s="258"/>
      <c r="B73" s="215"/>
      <c r="C73" s="95"/>
      <c r="D73" s="95"/>
      <c r="E73" s="95"/>
      <c r="F73" s="95"/>
      <c r="G73" s="97"/>
      <c r="H73" s="97"/>
      <c r="I73" s="97"/>
      <c r="J73" s="97"/>
      <c r="K73" s="16"/>
      <c r="L73" s="16"/>
      <c r="M73" s="16"/>
      <c r="N73" s="16"/>
      <c r="O73" s="16"/>
      <c r="P73" s="16"/>
    </row>
    <row r="74" spans="1:16" ht="15">
      <c r="A74" s="258"/>
      <c r="B74" s="215"/>
      <c r="C74" s="95"/>
      <c r="D74" s="95"/>
      <c r="E74" s="95"/>
      <c r="F74" s="95"/>
      <c r="G74" s="97"/>
      <c r="H74" s="97"/>
      <c r="I74" s="97"/>
      <c r="J74" s="97"/>
      <c r="K74" s="16"/>
      <c r="L74" s="16"/>
      <c r="M74" s="16"/>
      <c r="N74" s="16"/>
      <c r="O74" s="16"/>
      <c r="P74" s="16"/>
    </row>
    <row r="75" spans="1:16" ht="15">
      <c r="A75" s="258"/>
      <c r="B75" s="215"/>
      <c r="C75" s="95"/>
      <c r="D75" s="95"/>
      <c r="E75" s="95"/>
      <c r="F75" s="95"/>
      <c r="G75" s="97"/>
      <c r="H75" s="97"/>
      <c r="I75" s="97"/>
      <c r="J75" s="97"/>
      <c r="K75" s="16"/>
      <c r="L75" s="16"/>
      <c r="M75" s="16"/>
      <c r="N75" s="16"/>
      <c r="O75" s="16"/>
      <c r="P75" s="16"/>
    </row>
    <row r="76" spans="1:16" ht="15">
      <c r="A76" s="258"/>
      <c r="B76" s="215"/>
      <c r="C76" s="95"/>
      <c r="D76" s="95"/>
      <c r="E76" s="95"/>
      <c r="F76" s="95"/>
      <c r="G76" s="97"/>
      <c r="H76" s="97"/>
      <c r="I76" s="97"/>
      <c r="J76" s="97"/>
      <c r="K76" s="16"/>
      <c r="L76" s="16"/>
      <c r="M76" s="16"/>
      <c r="N76" s="16"/>
      <c r="O76" s="16"/>
      <c r="P76" s="16"/>
    </row>
    <row r="77" spans="1:16" ht="15">
      <c r="A77" s="258"/>
      <c r="B77" s="215"/>
      <c r="C77" s="95"/>
      <c r="D77" s="95"/>
      <c r="E77" s="95"/>
      <c r="F77" s="95"/>
      <c r="G77" s="97"/>
      <c r="H77" s="97"/>
      <c r="I77" s="97"/>
      <c r="J77" s="97"/>
      <c r="K77" s="16"/>
      <c r="L77" s="16"/>
      <c r="M77" s="16"/>
      <c r="N77" s="16"/>
      <c r="O77" s="16"/>
      <c r="P77" s="16"/>
    </row>
    <row r="78" spans="1:16" ht="15">
      <c r="A78" s="258"/>
      <c r="B78" s="215"/>
      <c r="C78" s="95"/>
      <c r="D78" s="95"/>
      <c r="E78" s="95"/>
      <c r="F78" s="95"/>
      <c r="G78" s="97"/>
      <c r="H78" s="97"/>
      <c r="I78" s="97"/>
      <c r="J78" s="97"/>
      <c r="K78" s="16"/>
      <c r="L78" s="16"/>
      <c r="M78" s="16"/>
      <c r="N78" s="16"/>
      <c r="O78" s="16"/>
      <c r="P78" s="16"/>
    </row>
    <row r="79" spans="1:16" ht="15">
      <c r="A79" s="258"/>
      <c r="B79" s="215"/>
      <c r="C79" s="95"/>
      <c r="D79" s="95"/>
      <c r="E79" s="95"/>
      <c r="F79" s="95"/>
      <c r="G79" s="97"/>
      <c r="H79" s="97"/>
      <c r="I79" s="97"/>
      <c r="J79" s="97"/>
      <c r="K79" s="16"/>
      <c r="L79" s="16"/>
      <c r="M79" s="16"/>
      <c r="N79" s="16"/>
      <c r="O79" s="16"/>
      <c r="P79" s="16"/>
    </row>
    <row r="80" spans="1:16" ht="15">
      <c r="A80" s="258"/>
      <c r="B80" s="215"/>
      <c r="C80" s="95"/>
      <c r="D80" s="95"/>
      <c r="E80" s="95"/>
      <c r="F80" s="95"/>
      <c r="G80" s="97"/>
      <c r="H80" s="97"/>
      <c r="I80" s="97"/>
      <c r="J80" s="97"/>
      <c r="K80" s="16"/>
      <c r="L80" s="16"/>
      <c r="M80" s="16"/>
      <c r="N80" s="16"/>
      <c r="O80" s="16"/>
      <c r="P80" s="16"/>
    </row>
    <row r="81" spans="1:16" ht="15">
      <c r="A81" s="258"/>
      <c r="B81" s="215"/>
      <c r="C81" s="95"/>
      <c r="D81" s="95"/>
      <c r="E81" s="95"/>
      <c r="F81" s="95"/>
      <c r="G81" s="97"/>
      <c r="H81" s="97"/>
      <c r="I81" s="97"/>
      <c r="J81" s="97"/>
      <c r="K81" s="16"/>
      <c r="L81" s="16"/>
      <c r="M81" s="16"/>
      <c r="N81" s="16"/>
      <c r="O81" s="16"/>
      <c r="P81" s="16"/>
    </row>
    <row r="82" spans="1:16" ht="15">
      <c r="A82" s="258"/>
      <c r="B82" s="215"/>
      <c r="C82" s="95"/>
      <c r="D82" s="95"/>
      <c r="E82" s="95"/>
      <c r="F82" s="95"/>
      <c r="G82" s="97"/>
      <c r="H82" s="97"/>
      <c r="I82" s="97"/>
      <c r="J82" s="97"/>
      <c r="K82" s="16"/>
      <c r="L82" s="16"/>
      <c r="M82" s="16"/>
      <c r="N82" s="16"/>
      <c r="O82" s="16"/>
      <c r="P82" s="16"/>
    </row>
    <row r="83" spans="1:16" ht="15">
      <c r="A83" s="258"/>
      <c r="B83" s="215"/>
      <c r="C83" s="95"/>
      <c r="D83" s="95"/>
      <c r="E83" s="95"/>
      <c r="F83" s="95"/>
      <c r="G83" s="97"/>
      <c r="H83" s="97"/>
      <c r="I83" s="97"/>
      <c r="J83" s="97"/>
      <c r="K83" s="16"/>
      <c r="L83" s="16"/>
      <c r="M83" s="16"/>
      <c r="N83" s="16"/>
      <c r="O83" s="16"/>
      <c r="P83" s="16"/>
    </row>
    <row r="84" spans="1:16" ht="15">
      <c r="A84" s="258"/>
      <c r="B84" s="215"/>
      <c r="C84" s="95"/>
      <c r="D84" s="95"/>
      <c r="E84" s="95"/>
      <c r="F84" s="95"/>
      <c r="G84" s="97"/>
      <c r="H84" s="97"/>
      <c r="I84" s="97"/>
      <c r="J84" s="97"/>
      <c r="K84" s="16"/>
      <c r="L84" s="16"/>
      <c r="M84" s="16"/>
      <c r="N84" s="16"/>
      <c r="O84" s="16"/>
      <c r="P84" s="16"/>
    </row>
    <row r="85" spans="1:16" ht="15">
      <c r="A85" s="258"/>
      <c r="B85" s="215"/>
      <c r="C85" s="95"/>
      <c r="D85" s="95"/>
      <c r="E85" s="95"/>
      <c r="F85" s="95"/>
      <c r="G85" s="97"/>
      <c r="H85" s="97"/>
      <c r="I85" s="97"/>
      <c r="J85" s="97"/>
      <c r="K85" s="16"/>
      <c r="L85" s="16"/>
      <c r="M85" s="16"/>
      <c r="N85" s="16"/>
      <c r="O85" s="16"/>
      <c r="P85" s="16"/>
    </row>
    <row r="86" spans="1:16" ht="15">
      <c r="A86" s="258"/>
      <c r="B86" s="215"/>
      <c r="C86" s="95"/>
      <c r="D86" s="95"/>
      <c r="E86" s="95"/>
      <c r="F86" s="95"/>
      <c r="G86" s="97"/>
      <c r="H86" s="97"/>
      <c r="I86" s="97"/>
      <c r="J86" s="97"/>
      <c r="K86" s="16"/>
      <c r="L86" s="16"/>
      <c r="M86" s="16"/>
      <c r="N86" s="16"/>
      <c r="O86" s="16"/>
      <c r="P86" s="16"/>
    </row>
    <row r="87" spans="1:16" ht="15">
      <c r="A87" s="258"/>
      <c r="B87" s="215"/>
      <c r="C87" s="95"/>
      <c r="D87" s="95"/>
      <c r="E87" s="95"/>
      <c r="F87" s="95"/>
      <c r="G87" s="97"/>
      <c r="H87" s="97"/>
      <c r="I87" s="97"/>
      <c r="J87" s="97"/>
      <c r="K87" s="16"/>
      <c r="L87" s="16"/>
      <c r="M87" s="16"/>
      <c r="N87" s="16"/>
      <c r="O87" s="16"/>
      <c r="P87" s="16"/>
    </row>
    <row r="88" spans="1:16" ht="15">
      <c r="A88" s="258"/>
      <c r="B88" s="215"/>
      <c r="C88" s="95"/>
      <c r="D88" s="95"/>
      <c r="E88" s="95"/>
      <c r="F88" s="95"/>
      <c r="G88" s="97"/>
      <c r="H88" s="97"/>
      <c r="I88" s="97"/>
      <c r="J88" s="97"/>
      <c r="K88" s="16"/>
      <c r="L88" s="16"/>
      <c r="M88" s="16"/>
      <c r="N88" s="16"/>
      <c r="O88" s="16"/>
      <c r="P88" s="16"/>
    </row>
    <row r="89" spans="1:16" ht="15">
      <c r="A89" s="258"/>
      <c r="B89" s="215"/>
      <c r="C89" s="95"/>
      <c r="D89" s="95"/>
      <c r="E89" s="95"/>
      <c r="F89" s="95"/>
      <c r="G89" s="97"/>
      <c r="H89" s="97"/>
      <c r="I89" s="97"/>
      <c r="J89" s="97"/>
      <c r="K89" s="16"/>
      <c r="L89" s="16"/>
      <c r="M89" s="16"/>
      <c r="N89" s="16"/>
      <c r="O89" s="16"/>
      <c r="P89" s="16"/>
    </row>
    <row r="90" spans="1:16" ht="15">
      <c r="A90" s="258"/>
      <c r="B90" s="215"/>
      <c r="C90" s="95"/>
      <c r="D90" s="95"/>
      <c r="E90" s="95"/>
      <c r="F90" s="95"/>
      <c r="G90" s="97"/>
      <c r="H90" s="97"/>
      <c r="I90" s="97"/>
      <c r="J90" s="97"/>
      <c r="K90" s="16"/>
      <c r="L90" s="16"/>
      <c r="M90" s="16"/>
      <c r="N90" s="16"/>
      <c r="O90" s="16"/>
      <c r="P90" s="16"/>
    </row>
    <row r="91" spans="1:16" ht="15">
      <c r="A91" s="258"/>
      <c r="B91" s="215"/>
      <c r="C91" s="95"/>
      <c r="D91" s="95"/>
      <c r="E91" s="95"/>
      <c r="F91" s="95"/>
      <c r="G91" s="97"/>
      <c r="H91" s="97"/>
      <c r="I91" s="97"/>
      <c r="J91" s="97"/>
      <c r="K91" s="16"/>
      <c r="L91" s="16"/>
      <c r="M91" s="16"/>
      <c r="N91" s="16"/>
      <c r="O91" s="16"/>
      <c r="P91" s="16"/>
    </row>
    <row r="92" spans="1:16" ht="15">
      <c r="A92" s="258"/>
      <c r="B92" s="215"/>
      <c r="C92" s="95"/>
      <c r="D92" s="95"/>
      <c r="E92" s="95"/>
      <c r="F92" s="95"/>
      <c r="G92" s="97"/>
      <c r="H92" s="97"/>
      <c r="I92" s="97"/>
      <c r="J92" s="97"/>
      <c r="K92" s="16"/>
      <c r="L92" s="16"/>
      <c r="M92" s="16"/>
      <c r="N92" s="16"/>
      <c r="O92" s="16"/>
      <c r="P92" s="16"/>
    </row>
    <row r="93" spans="1:16" ht="15">
      <c r="A93" s="258"/>
      <c r="B93" s="215"/>
      <c r="C93" s="95"/>
      <c r="D93" s="95"/>
      <c r="E93" s="95"/>
      <c r="F93" s="95"/>
      <c r="G93" s="97"/>
      <c r="H93" s="97"/>
      <c r="I93" s="97"/>
      <c r="J93" s="97"/>
      <c r="K93" s="16"/>
      <c r="L93" s="16"/>
      <c r="M93" s="16"/>
      <c r="N93" s="16"/>
      <c r="O93" s="16"/>
      <c r="P93" s="16"/>
    </row>
    <row r="94" spans="1:16" ht="15">
      <c r="A94" s="258"/>
      <c r="B94" s="215"/>
      <c r="C94" s="95"/>
      <c r="D94" s="95"/>
      <c r="E94" s="95"/>
      <c r="F94" s="95"/>
      <c r="G94" s="97"/>
      <c r="H94" s="97"/>
      <c r="I94" s="97"/>
      <c r="J94" s="97"/>
      <c r="K94" s="16"/>
      <c r="L94" s="16"/>
      <c r="M94" s="16"/>
      <c r="N94" s="16"/>
      <c r="O94" s="16"/>
      <c r="P94" s="16"/>
    </row>
    <row r="95" spans="1:16" ht="15">
      <c r="A95" s="258"/>
      <c r="B95" s="215"/>
      <c r="C95" s="95"/>
      <c r="D95" s="95"/>
      <c r="E95" s="95"/>
      <c r="F95" s="95"/>
      <c r="G95" s="97"/>
      <c r="H95" s="97"/>
      <c r="I95" s="97"/>
      <c r="J95" s="97"/>
      <c r="K95" s="16"/>
      <c r="L95" s="16"/>
      <c r="M95" s="16"/>
      <c r="N95" s="16"/>
      <c r="O95" s="16"/>
      <c r="P95" s="16"/>
    </row>
    <row r="96" spans="1:16" ht="15">
      <c r="A96" s="258"/>
      <c r="B96" s="215"/>
      <c r="C96" s="95"/>
      <c r="D96" s="95"/>
      <c r="E96" s="95"/>
      <c r="F96" s="95"/>
      <c r="G96" s="97"/>
      <c r="H96" s="97"/>
      <c r="I96" s="97"/>
      <c r="J96" s="97"/>
      <c r="K96" s="16"/>
      <c r="L96" s="16"/>
      <c r="M96" s="16"/>
      <c r="N96" s="16"/>
      <c r="O96" s="16"/>
      <c r="P96" s="16"/>
    </row>
    <row r="97" spans="1:16" ht="15">
      <c r="A97" s="258"/>
      <c r="B97" s="215"/>
      <c r="C97" s="95"/>
      <c r="D97" s="95"/>
      <c r="E97" s="95"/>
      <c r="F97" s="95"/>
      <c r="G97" s="97"/>
      <c r="H97" s="97"/>
      <c r="I97" s="97"/>
      <c r="J97" s="97"/>
      <c r="K97" s="16"/>
      <c r="L97" s="16"/>
      <c r="M97" s="16"/>
      <c r="N97" s="16"/>
      <c r="O97" s="16"/>
      <c r="P97" s="16"/>
    </row>
    <row r="98" spans="1:16" ht="15">
      <c r="A98" s="258"/>
      <c r="B98" s="215"/>
      <c r="C98" s="95"/>
      <c r="D98" s="95"/>
      <c r="E98" s="95"/>
      <c r="F98" s="95"/>
      <c r="G98" s="97"/>
      <c r="H98" s="97"/>
      <c r="I98" s="97"/>
      <c r="J98" s="97"/>
      <c r="K98" s="16"/>
      <c r="L98" s="16"/>
      <c r="M98" s="16"/>
      <c r="N98" s="16"/>
      <c r="O98" s="16"/>
      <c r="P98" s="16"/>
    </row>
    <row r="99" spans="1:16" ht="15">
      <c r="A99" s="258"/>
      <c r="B99" s="215"/>
      <c r="C99" s="95"/>
      <c r="D99" s="95"/>
      <c r="E99" s="95"/>
      <c r="F99" s="95"/>
      <c r="G99" s="97"/>
      <c r="H99" s="97"/>
      <c r="I99" s="97"/>
      <c r="J99" s="97"/>
      <c r="K99" s="16"/>
      <c r="L99" s="16"/>
      <c r="M99" s="16"/>
      <c r="N99" s="16"/>
      <c r="O99" s="16"/>
      <c r="P99" s="16"/>
    </row>
    <row r="100" spans="1:16" ht="15">
      <c r="A100" s="258"/>
      <c r="B100" s="215"/>
      <c r="C100" s="95"/>
      <c r="D100" s="95"/>
      <c r="E100" s="95"/>
      <c r="F100" s="95"/>
      <c r="G100" s="97"/>
      <c r="H100" s="97"/>
      <c r="I100" s="97"/>
      <c r="J100" s="97"/>
      <c r="K100" s="16"/>
      <c r="L100" s="16"/>
      <c r="M100" s="16"/>
      <c r="N100" s="16"/>
      <c r="O100" s="16"/>
      <c r="P100" s="16"/>
    </row>
    <row r="101" spans="1:16" ht="15">
      <c r="A101" s="258"/>
      <c r="B101" s="215"/>
      <c r="C101" s="95"/>
      <c r="D101" s="95"/>
      <c r="E101" s="95"/>
      <c r="F101" s="95"/>
      <c r="G101" s="97"/>
      <c r="H101" s="97"/>
      <c r="I101" s="97"/>
      <c r="J101" s="97"/>
      <c r="K101" s="16"/>
      <c r="L101" s="16"/>
      <c r="M101" s="16"/>
      <c r="N101" s="16"/>
      <c r="O101" s="16"/>
      <c r="P101" s="16"/>
    </row>
    <row r="102" spans="1:16" ht="15">
      <c r="A102" s="258"/>
      <c r="B102" s="215"/>
      <c r="C102" s="95"/>
      <c r="D102" s="95"/>
      <c r="E102" s="95"/>
      <c r="F102" s="95"/>
      <c r="G102" s="97"/>
      <c r="H102" s="97"/>
      <c r="I102" s="97"/>
      <c r="J102" s="97"/>
      <c r="K102" s="16"/>
      <c r="L102" s="16"/>
      <c r="M102" s="16"/>
      <c r="N102" s="16"/>
      <c r="O102" s="16"/>
      <c r="P102" s="16"/>
    </row>
    <row r="103" spans="1:16" ht="15">
      <c r="A103" s="258"/>
      <c r="B103" s="215"/>
      <c r="C103" s="95"/>
      <c r="D103" s="95"/>
      <c r="E103" s="95"/>
      <c r="F103" s="95"/>
      <c r="G103" s="97"/>
      <c r="H103" s="97"/>
      <c r="I103" s="97"/>
      <c r="J103" s="97"/>
      <c r="K103" s="16"/>
      <c r="L103" s="16"/>
      <c r="M103" s="16"/>
      <c r="N103" s="16"/>
      <c r="O103" s="16"/>
      <c r="P103" s="16"/>
    </row>
    <row r="104" spans="1:16" ht="15">
      <c r="A104" s="258"/>
      <c r="B104" s="215"/>
      <c r="C104" s="95"/>
      <c r="D104" s="95"/>
      <c r="E104" s="95"/>
      <c r="F104" s="95"/>
      <c r="G104" s="97"/>
      <c r="H104" s="97"/>
      <c r="I104" s="97"/>
      <c r="J104" s="97"/>
      <c r="K104" s="16"/>
      <c r="L104" s="16"/>
      <c r="M104" s="16"/>
      <c r="N104" s="16"/>
      <c r="O104" s="16"/>
      <c r="P104" s="16"/>
    </row>
    <row r="105" spans="1:16" ht="15">
      <c r="A105" s="258"/>
      <c r="B105" s="215"/>
      <c r="C105" s="95"/>
      <c r="D105" s="95"/>
      <c r="E105" s="95"/>
      <c r="F105" s="95"/>
      <c r="G105" s="97"/>
      <c r="H105" s="97"/>
      <c r="I105" s="97"/>
      <c r="J105" s="97"/>
      <c r="K105" s="16"/>
      <c r="L105" s="16"/>
      <c r="M105" s="16"/>
      <c r="N105" s="16"/>
      <c r="O105" s="16"/>
      <c r="P105" s="16"/>
    </row>
    <row r="106" spans="1:16" ht="15">
      <c r="A106" s="258"/>
      <c r="B106" s="215"/>
      <c r="C106" s="95"/>
      <c r="D106" s="95"/>
      <c r="E106" s="95"/>
      <c r="F106" s="95"/>
      <c r="G106" s="97"/>
      <c r="H106" s="97"/>
      <c r="I106" s="97"/>
      <c r="J106" s="97"/>
      <c r="K106" s="16"/>
      <c r="L106" s="16"/>
      <c r="M106" s="16"/>
      <c r="N106" s="16"/>
      <c r="O106" s="16"/>
      <c r="P106" s="16"/>
    </row>
    <row r="107" spans="1:16" ht="15">
      <c r="A107" s="258"/>
      <c r="B107" s="215"/>
      <c r="C107" s="95"/>
      <c r="D107" s="95"/>
      <c r="E107" s="95"/>
      <c r="F107" s="95"/>
      <c r="G107" s="97"/>
      <c r="H107" s="97"/>
      <c r="I107" s="97"/>
      <c r="J107" s="97"/>
      <c r="K107" s="16"/>
      <c r="L107" s="16"/>
      <c r="M107" s="16"/>
      <c r="N107" s="16"/>
      <c r="O107" s="16"/>
      <c r="P107" s="16"/>
    </row>
    <row r="108" spans="1:16" ht="15">
      <c r="A108" s="258"/>
      <c r="B108" s="215"/>
      <c r="C108" s="95"/>
      <c r="D108" s="95"/>
      <c r="E108" s="95"/>
      <c r="F108" s="95"/>
      <c r="G108" s="97"/>
      <c r="H108" s="97"/>
      <c r="I108" s="97"/>
      <c r="J108" s="97"/>
      <c r="K108" s="16"/>
      <c r="L108" s="16"/>
      <c r="M108" s="16"/>
      <c r="N108" s="16"/>
      <c r="O108" s="16"/>
      <c r="P108" s="16"/>
    </row>
    <row r="109" spans="1:16" ht="15">
      <c r="A109" s="258"/>
      <c r="B109" s="215"/>
      <c r="C109" s="95"/>
      <c r="D109" s="95"/>
      <c r="E109" s="95"/>
      <c r="F109" s="95"/>
      <c r="G109" s="97"/>
      <c r="H109" s="97"/>
      <c r="I109" s="97"/>
      <c r="J109" s="97"/>
      <c r="K109" s="16"/>
      <c r="L109" s="16"/>
      <c r="M109" s="16"/>
      <c r="N109" s="16"/>
      <c r="O109" s="16"/>
      <c r="P109" s="16"/>
    </row>
    <row r="110" spans="1:16" ht="15">
      <c r="A110" s="258"/>
      <c r="B110" s="215"/>
      <c r="C110" s="95"/>
      <c r="D110" s="95"/>
      <c r="E110" s="95"/>
      <c r="F110" s="95"/>
      <c r="G110" s="97"/>
      <c r="H110" s="97"/>
      <c r="I110" s="97"/>
      <c r="J110" s="97"/>
      <c r="K110" s="16"/>
      <c r="L110" s="16"/>
      <c r="M110" s="16"/>
      <c r="N110" s="16"/>
      <c r="O110" s="16"/>
      <c r="P110" s="16"/>
    </row>
    <row r="111" spans="1:16" ht="15">
      <c r="A111" s="258"/>
      <c r="B111" s="215"/>
      <c r="C111" s="95"/>
      <c r="D111" s="95"/>
      <c r="E111" s="95"/>
      <c r="F111" s="95"/>
      <c r="G111" s="97"/>
      <c r="H111" s="97"/>
      <c r="I111" s="97"/>
      <c r="J111" s="97"/>
      <c r="K111" s="16"/>
      <c r="L111" s="16"/>
      <c r="M111" s="16"/>
      <c r="N111" s="16"/>
      <c r="O111" s="16"/>
      <c r="P111" s="16"/>
    </row>
    <row r="112" spans="1:16" ht="15">
      <c r="A112" s="258"/>
      <c r="B112" s="215"/>
      <c r="C112" s="95"/>
      <c r="D112" s="95"/>
      <c r="E112" s="95"/>
      <c r="F112" s="95"/>
      <c r="G112" s="97"/>
      <c r="H112" s="97"/>
      <c r="I112" s="97"/>
      <c r="J112" s="97"/>
      <c r="K112" s="16"/>
      <c r="L112" s="16"/>
      <c r="M112" s="16"/>
      <c r="N112" s="16"/>
      <c r="O112" s="16"/>
      <c r="P112" s="16"/>
    </row>
    <row r="113" spans="1:16" ht="15">
      <c r="A113" s="258"/>
      <c r="B113" s="215"/>
      <c r="C113" s="95"/>
      <c r="D113" s="95"/>
      <c r="E113" s="95"/>
      <c r="F113" s="95"/>
      <c r="G113" s="97"/>
      <c r="H113" s="97"/>
      <c r="I113" s="97"/>
      <c r="J113" s="97"/>
      <c r="K113" s="16"/>
      <c r="L113" s="16"/>
      <c r="M113" s="16"/>
      <c r="N113" s="16"/>
      <c r="O113" s="16"/>
      <c r="P113" s="16"/>
    </row>
    <row r="114" spans="1:16" ht="15">
      <c r="A114" s="258"/>
      <c r="B114" s="215"/>
      <c r="C114" s="95"/>
      <c r="D114" s="95"/>
      <c r="E114" s="95"/>
      <c r="F114" s="95"/>
      <c r="G114" s="97"/>
      <c r="H114" s="97"/>
      <c r="I114" s="97"/>
      <c r="J114" s="97"/>
      <c r="K114" s="16"/>
      <c r="L114" s="16"/>
      <c r="M114" s="16"/>
      <c r="N114" s="16"/>
      <c r="O114" s="16"/>
      <c r="P114" s="16"/>
    </row>
    <row r="115" spans="1:16" ht="15">
      <c r="A115" s="258"/>
      <c r="B115" s="215"/>
      <c r="C115" s="95"/>
      <c r="D115" s="95"/>
      <c r="E115" s="95"/>
      <c r="F115" s="95"/>
      <c r="G115" s="97"/>
      <c r="H115" s="97"/>
      <c r="I115" s="97"/>
      <c r="J115" s="97"/>
      <c r="K115" s="16"/>
      <c r="L115" s="16"/>
      <c r="M115" s="16"/>
      <c r="N115" s="16"/>
      <c r="O115" s="16"/>
      <c r="P115" s="16"/>
    </row>
    <row r="116" spans="1:16" ht="15">
      <c r="A116" s="258"/>
      <c r="B116" s="215"/>
      <c r="C116" s="95"/>
      <c r="D116" s="95"/>
      <c r="E116" s="95"/>
      <c r="F116" s="95"/>
      <c r="G116" s="97"/>
      <c r="H116" s="97"/>
      <c r="I116" s="97"/>
      <c r="J116" s="97"/>
      <c r="K116" s="16"/>
      <c r="L116" s="16"/>
      <c r="M116" s="16"/>
      <c r="N116" s="16"/>
      <c r="O116" s="16"/>
      <c r="P116" s="16"/>
    </row>
    <row r="117" spans="1:16" ht="15">
      <c r="A117" s="258"/>
      <c r="B117" s="215"/>
      <c r="C117" s="95"/>
      <c r="D117" s="95"/>
      <c r="E117" s="95"/>
      <c r="F117" s="95"/>
      <c r="G117" s="97"/>
      <c r="H117" s="97"/>
      <c r="I117" s="97"/>
      <c r="J117" s="97"/>
      <c r="K117" s="16"/>
      <c r="L117" s="16"/>
      <c r="M117" s="16"/>
      <c r="N117" s="16"/>
      <c r="O117" s="16"/>
      <c r="P117" s="16"/>
    </row>
    <row r="118" spans="1:16" ht="15">
      <c r="A118" s="258"/>
      <c r="B118" s="215"/>
      <c r="C118" s="95"/>
      <c r="D118" s="95"/>
      <c r="E118" s="95"/>
      <c r="F118" s="95"/>
      <c r="G118" s="97"/>
      <c r="H118" s="97"/>
      <c r="I118" s="97"/>
      <c r="J118" s="97"/>
      <c r="K118" s="16"/>
      <c r="L118" s="16"/>
      <c r="M118" s="16"/>
      <c r="N118" s="16"/>
      <c r="O118" s="16"/>
      <c r="P118" s="16"/>
    </row>
    <row r="119" spans="1:16" ht="15">
      <c r="A119" s="258"/>
      <c r="B119" s="215"/>
      <c r="C119" s="95"/>
      <c r="D119" s="95"/>
      <c r="E119" s="95"/>
      <c r="F119" s="95"/>
      <c r="G119" s="97"/>
      <c r="H119" s="97"/>
      <c r="I119" s="97"/>
      <c r="J119" s="97"/>
      <c r="K119" s="16"/>
      <c r="L119" s="16"/>
      <c r="M119" s="16"/>
      <c r="N119" s="16"/>
      <c r="O119" s="16"/>
      <c r="P119" s="16"/>
    </row>
    <row r="120" spans="1:16" ht="15">
      <c r="A120" s="258"/>
      <c r="B120" s="215"/>
      <c r="C120" s="95"/>
      <c r="D120" s="95"/>
      <c r="E120" s="95"/>
      <c r="F120" s="95"/>
      <c r="G120" s="97"/>
      <c r="H120" s="97"/>
      <c r="I120" s="97"/>
      <c r="J120" s="97"/>
      <c r="K120" s="16"/>
      <c r="L120" s="16"/>
      <c r="M120" s="16"/>
      <c r="N120" s="16"/>
      <c r="O120" s="16"/>
      <c r="P120" s="16"/>
    </row>
    <row r="121" spans="1:16" ht="15">
      <c r="A121" s="258"/>
      <c r="B121" s="215"/>
      <c r="C121" s="95"/>
      <c r="D121" s="95"/>
      <c r="E121" s="95"/>
      <c r="F121" s="95"/>
      <c r="G121" s="97"/>
      <c r="H121" s="97"/>
      <c r="I121" s="97"/>
      <c r="J121" s="97"/>
      <c r="K121" s="16"/>
      <c r="L121" s="16"/>
      <c r="M121" s="16"/>
      <c r="N121" s="16"/>
      <c r="O121" s="16"/>
      <c r="P121" s="16"/>
    </row>
    <row r="122" spans="1:16" ht="15">
      <c r="A122" s="258"/>
      <c r="B122" s="215"/>
      <c r="C122" s="95"/>
      <c r="D122" s="95"/>
      <c r="E122" s="95"/>
      <c r="F122" s="95"/>
      <c r="G122" s="97"/>
      <c r="H122" s="97"/>
      <c r="I122" s="97"/>
      <c r="J122" s="97"/>
      <c r="K122" s="16"/>
      <c r="L122" s="16"/>
      <c r="M122" s="16"/>
      <c r="N122" s="16"/>
      <c r="O122" s="16"/>
      <c r="P122" s="16"/>
    </row>
    <row r="123" spans="1:16" ht="15">
      <c r="A123" s="258"/>
      <c r="B123" s="215"/>
      <c r="C123" s="95"/>
      <c r="D123" s="95"/>
      <c r="E123" s="95"/>
      <c r="F123" s="95"/>
      <c r="G123" s="97"/>
      <c r="H123" s="97"/>
      <c r="I123" s="97"/>
      <c r="J123" s="97"/>
      <c r="K123" s="16"/>
      <c r="L123" s="16"/>
      <c r="M123" s="16"/>
      <c r="N123" s="16"/>
      <c r="O123" s="16"/>
      <c r="P123" s="16"/>
    </row>
    <row r="124" spans="1:16" ht="15">
      <c r="A124" s="258"/>
      <c r="B124" s="215"/>
      <c r="C124" s="95"/>
      <c r="D124" s="95"/>
      <c r="E124" s="95"/>
      <c r="F124" s="95"/>
      <c r="G124" s="97"/>
      <c r="H124" s="97"/>
      <c r="I124" s="97"/>
      <c r="J124" s="97"/>
      <c r="K124" s="16"/>
      <c r="L124" s="16"/>
      <c r="M124" s="16"/>
      <c r="N124" s="16"/>
      <c r="O124" s="16"/>
      <c r="P124" s="16"/>
    </row>
    <row r="125" spans="1:16" ht="15">
      <c r="A125" s="258"/>
      <c r="B125" s="213"/>
      <c r="C125" s="214"/>
      <c r="D125" s="214"/>
      <c r="E125" s="214"/>
      <c r="F125" s="214"/>
      <c r="G125" s="214"/>
      <c r="H125" s="5"/>
      <c r="I125" s="5"/>
      <c r="J125" s="5"/>
      <c r="K125" s="16"/>
      <c r="L125" s="16"/>
      <c r="M125" s="16"/>
      <c r="N125" s="16"/>
      <c r="O125" s="16"/>
      <c r="P125" s="16"/>
    </row>
    <row r="126" spans="1:16" ht="15">
      <c r="A126" s="258"/>
      <c r="B126" s="213"/>
      <c r="C126" s="214"/>
      <c r="D126" s="214"/>
      <c r="E126" s="214"/>
      <c r="F126" s="214"/>
      <c r="G126" s="214"/>
      <c r="H126" s="5"/>
      <c r="I126" s="5"/>
      <c r="J126" s="5"/>
      <c r="K126" s="16"/>
      <c r="L126" s="16"/>
      <c r="M126" s="16"/>
      <c r="N126" s="16"/>
      <c r="O126" s="16"/>
      <c r="P126" s="16"/>
    </row>
    <row r="127" spans="1:16" ht="14.25">
      <c r="A127" s="405"/>
      <c r="B127" s="406"/>
      <c r="C127" s="98"/>
      <c r="D127" s="16"/>
      <c r="E127" s="16"/>
      <c r="F127" s="16"/>
      <c r="G127" s="16"/>
      <c r="H127" s="16"/>
      <c r="I127" s="16"/>
      <c r="J127" s="16"/>
      <c r="K127" s="16"/>
      <c r="L127" s="16"/>
      <c r="M127" s="16"/>
      <c r="N127" s="16"/>
      <c r="O127" s="16"/>
      <c r="P127" s="16"/>
    </row>
    <row r="128" spans="1:16" ht="14.25">
      <c r="A128" s="405"/>
      <c r="B128" s="406"/>
      <c r="C128" s="98"/>
      <c r="D128" s="16"/>
      <c r="E128" s="16"/>
      <c r="F128" s="16"/>
      <c r="G128" s="16"/>
      <c r="H128" s="16"/>
      <c r="I128" s="16"/>
      <c r="J128" s="16"/>
      <c r="K128" s="16"/>
      <c r="L128" s="16"/>
      <c r="M128" s="16"/>
      <c r="N128" s="16"/>
      <c r="O128" s="16"/>
      <c r="P128" s="16"/>
    </row>
    <row r="129" spans="1:16">
      <c r="A129" s="524"/>
      <c r="B129" s="524"/>
      <c r="C129" s="524"/>
      <c r="D129" s="524"/>
      <c r="E129" s="524"/>
      <c r="F129" s="524"/>
      <c r="G129" s="524"/>
      <c r="H129" s="524"/>
      <c r="I129" s="524"/>
      <c r="J129" s="524"/>
      <c r="K129" s="524"/>
      <c r="L129" s="524"/>
      <c r="M129" s="524"/>
      <c r="N129" s="524"/>
      <c r="O129" s="524"/>
      <c r="P129" s="524"/>
    </row>
  </sheetData>
  <mergeCells count="1">
    <mergeCell ref="A129:P129"/>
  </mergeCells>
  <pageMargins left="0.511811024" right="0.511811024" top="0.78740157499999996" bottom="0.78740157499999996" header="0.31496062000000002" footer="0.31496062000000002"/>
  <pageSetup paperSize="9" orientation="portrait" horizontalDpi="90" verticalDpi="9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Planilha80">
    <tabColor theme="9" tint="0.59999389629810485"/>
  </sheetPr>
  <dimension ref="A1:G128"/>
  <sheetViews>
    <sheetView showGridLines="0" zoomScaleNormal="100" workbookViewId="0"/>
  </sheetViews>
  <sheetFormatPr defaultColWidth="9" defaultRowHeight="15.75" customHeight="1"/>
  <cols>
    <col min="1" max="1" width="25" style="266" customWidth="1"/>
    <col min="2" max="2" width="15.875" style="263" bestFit="1" customWidth="1"/>
    <col min="3" max="5" width="15.125" style="263" customWidth="1"/>
    <col min="6" max="7" width="14.5" style="263" bestFit="1" customWidth="1"/>
    <col min="8" max="16384" width="9" style="263"/>
  </cols>
  <sheetData>
    <row r="1" spans="1:7" ht="15.75" customHeight="1">
      <c r="A1" s="262" t="s">
        <v>108</v>
      </c>
    </row>
    <row r="2" spans="1:7" ht="15.75" customHeight="1">
      <c r="A2" s="262"/>
    </row>
    <row r="3" spans="1:7" ht="15.75" customHeight="1">
      <c r="A3" s="264" t="s">
        <v>710</v>
      </c>
    </row>
    <row r="4" spans="1:7" ht="15.75" customHeight="1">
      <c r="A4" s="265" t="s">
        <v>148</v>
      </c>
    </row>
    <row r="5" spans="1:7" ht="15.75" customHeight="1">
      <c r="A5" s="263"/>
      <c r="E5" s="407"/>
    </row>
    <row r="6" spans="1:7" ht="15.75" customHeight="1">
      <c r="B6" s="371" t="s">
        <v>178</v>
      </c>
      <c r="C6" s="361"/>
      <c r="D6" s="361"/>
      <c r="E6" s="442"/>
      <c r="F6" s="461"/>
      <c r="G6" s="462"/>
    </row>
    <row r="7" spans="1:7" ht="15.75" customHeight="1">
      <c r="A7" s="442" t="s">
        <v>662</v>
      </c>
      <c r="B7" s="464">
        <v>134.55009158610997</v>
      </c>
      <c r="C7" s="463"/>
      <c r="D7" s="408"/>
      <c r="E7" s="459"/>
      <c r="F7" s="462"/>
      <c r="G7" s="462"/>
    </row>
    <row r="8" spans="1:7" ht="15.75" customHeight="1">
      <c r="A8" s="442" t="s">
        <v>672</v>
      </c>
      <c r="B8" s="464">
        <v>89.630881870489972</v>
      </c>
      <c r="C8" s="463"/>
      <c r="D8" s="408"/>
      <c r="E8" s="459"/>
      <c r="F8" s="461"/>
      <c r="G8" s="461"/>
    </row>
    <row r="9" spans="1:7" ht="15.75" customHeight="1">
      <c r="A9" s="442" t="s">
        <v>666</v>
      </c>
      <c r="B9" s="464">
        <v>122.04397488416008</v>
      </c>
      <c r="C9" s="463"/>
      <c r="D9" s="408"/>
      <c r="E9" s="459"/>
      <c r="F9" s="461"/>
      <c r="G9" s="461"/>
    </row>
    <row r="10" spans="1:7">
      <c r="A10" s="442" t="s">
        <v>673</v>
      </c>
      <c r="B10" s="465">
        <v>38.632131742000006</v>
      </c>
      <c r="C10" s="463"/>
      <c r="D10" s="409"/>
      <c r="E10" s="460"/>
      <c r="F10" s="461"/>
      <c r="G10" s="461"/>
    </row>
    <row r="11" spans="1:7">
      <c r="A11" s="411" t="s">
        <v>674</v>
      </c>
      <c r="B11" s="465">
        <v>162.97425953819004</v>
      </c>
      <c r="C11" s="463"/>
      <c r="D11" s="409"/>
      <c r="E11" s="460"/>
      <c r="F11" s="461"/>
      <c r="G11" s="461"/>
    </row>
    <row r="12" spans="1:7" ht="15.75" customHeight="1">
      <c r="A12" s="411" t="s">
        <v>663</v>
      </c>
      <c r="B12" s="465">
        <v>344.69210537578005</v>
      </c>
      <c r="C12" s="463"/>
      <c r="D12" s="409"/>
      <c r="E12" s="460"/>
      <c r="F12" s="461"/>
      <c r="G12" s="461"/>
    </row>
    <row r="13" spans="1:7" ht="15.75" customHeight="1">
      <c r="A13" s="410"/>
      <c r="B13" s="409"/>
      <c r="C13" s="409"/>
      <c r="D13" s="409"/>
      <c r="E13" s="460"/>
      <c r="F13" s="461"/>
      <c r="G13" s="461"/>
    </row>
    <row r="14" spans="1:7" ht="15.75" customHeight="1">
      <c r="A14" s="410"/>
      <c r="B14" s="409"/>
      <c r="C14" s="409"/>
      <c r="D14" s="409"/>
      <c r="E14" s="409"/>
      <c r="F14" s="409"/>
      <c r="G14" s="409"/>
    </row>
    <row r="15" spans="1:7" ht="15.75" customHeight="1">
      <c r="A15" s="410"/>
      <c r="B15" s="409"/>
      <c r="C15" s="409"/>
      <c r="D15" s="409"/>
      <c r="E15" s="409"/>
      <c r="F15" s="409"/>
      <c r="G15" s="409"/>
    </row>
    <row r="16" spans="1:7" ht="15.75" customHeight="1">
      <c r="A16" s="410"/>
      <c r="B16" s="409"/>
      <c r="C16" s="409"/>
      <c r="D16" s="409"/>
      <c r="E16" s="409"/>
      <c r="F16" s="409"/>
      <c r="G16" s="409"/>
    </row>
    <row r="17" spans="1:7" ht="15.75" customHeight="1">
      <c r="A17" s="410"/>
      <c r="B17" s="409"/>
      <c r="C17" s="409"/>
      <c r="D17" s="409"/>
      <c r="E17" s="409"/>
      <c r="F17" s="409"/>
      <c r="G17" s="409"/>
    </row>
    <row r="18" spans="1:7" ht="15.75" customHeight="1">
      <c r="A18" s="410"/>
      <c r="B18" s="409"/>
      <c r="C18" s="409"/>
      <c r="D18" s="409"/>
      <c r="E18" s="409"/>
      <c r="F18" s="409"/>
      <c r="G18" s="409"/>
    </row>
    <row r="19" spans="1:7" ht="15.75" customHeight="1">
      <c r="A19" s="410"/>
      <c r="B19" s="409"/>
      <c r="C19" s="409"/>
      <c r="D19" s="409"/>
      <c r="E19" s="409"/>
      <c r="F19" s="409"/>
      <c r="G19" s="409"/>
    </row>
    <row r="20" spans="1:7" ht="15.75" customHeight="1">
      <c r="A20" s="410"/>
      <c r="B20" s="409"/>
      <c r="C20" s="409"/>
      <c r="D20" s="409"/>
      <c r="E20" s="409"/>
      <c r="F20" s="409"/>
      <c r="G20" s="409"/>
    </row>
    <row r="21" spans="1:7" ht="15.75" customHeight="1">
      <c r="A21" s="410"/>
      <c r="B21" s="409"/>
      <c r="C21" s="409"/>
      <c r="D21" s="409"/>
      <c r="E21" s="409"/>
      <c r="F21" s="409"/>
      <c r="G21" s="409"/>
    </row>
    <row r="22" spans="1:7" ht="15.75" customHeight="1">
      <c r="A22" s="410"/>
      <c r="B22" s="409"/>
      <c r="C22" s="409"/>
      <c r="D22" s="409"/>
      <c r="E22" s="409"/>
      <c r="F22" s="409"/>
      <c r="G22" s="409"/>
    </row>
    <row r="23" spans="1:7" ht="15.75" customHeight="1">
      <c r="A23" s="410"/>
      <c r="B23" s="409"/>
      <c r="C23" s="409"/>
      <c r="D23" s="409"/>
      <c r="E23" s="409"/>
      <c r="F23" s="409"/>
      <c r="G23" s="409"/>
    </row>
    <row r="24" spans="1:7" ht="15.75" customHeight="1">
      <c r="A24" s="410"/>
      <c r="B24" s="409"/>
      <c r="C24" s="409"/>
      <c r="D24" s="409"/>
      <c r="E24" s="409"/>
      <c r="F24" s="409"/>
      <c r="G24" s="409"/>
    </row>
    <row r="25" spans="1:7" ht="15.75" customHeight="1">
      <c r="A25" s="410"/>
      <c r="B25" s="409"/>
      <c r="C25" s="409"/>
      <c r="D25" s="409"/>
      <c r="E25" s="409"/>
      <c r="F25" s="409"/>
      <c r="G25" s="409"/>
    </row>
    <row r="26" spans="1:7" ht="15.75" customHeight="1">
      <c r="A26" s="410"/>
      <c r="B26" s="409"/>
      <c r="C26" s="409"/>
      <c r="D26" s="409"/>
      <c r="E26" s="409"/>
      <c r="F26" s="409"/>
      <c r="G26" s="409"/>
    </row>
    <row r="27" spans="1:7" ht="15.75" customHeight="1">
      <c r="A27" s="410"/>
      <c r="B27" s="409"/>
      <c r="C27" s="409"/>
      <c r="D27" s="409"/>
      <c r="E27" s="409"/>
      <c r="F27" s="409"/>
      <c r="G27" s="409"/>
    </row>
    <row r="28" spans="1:7" ht="15.75" customHeight="1">
      <c r="A28" s="410"/>
      <c r="B28" s="409"/>
      <c r="C28" s="409"/>
      <c r="D28" s="409"/>
      <c r="E28" s="409"/>
      <c r="F28" s="409"/>
      <c r="G28" s="409"/>
    </row>
    <row r="29" spans="1:7" ht="15.75" customHeight="1">
      <c r="A29" s="410"/>
      <c r="B29" s="409"/>
      <c r="C29" s="409"/>
      <c r="D29" s="409"/>
      <c r="E29" s="409"/>
      <c r="F29" s="409"/>
      <c r="G29" s="409"/>
    </row>
    <row r="30" spans="1:7" ht="15.75" customHeight="1">
      <c r="A30" s="410"/>
      <c r="B30" s="409"/>
      <c r="C30" s="409"/>
      <c r="D30" s="409"/>
      <c r="E30" s="409"/>
      <c r="F30" s="409"/>
      <c r="G30" s="409"/>
    </row>
    <row r="31" spans="1:7" ht="15.75" customHeight="1">
      <c r="A31" s="410"/>
      <c r="B31" s="409"/>
      <c r="C31" s="409"/>
      <c r="D31" s="409"/>
      <c r="E31" s="409"/>
      <c r="F31" s="409"/>
      <c r="G31" s="409"/>
    </row>
    <row r="32" spans="1:7" ht="15.75" customHeight="1">
      <c r="A32" s="410"/>
      <c r="B32" s="409"/>
      <c r="C32" s="409"/>
      <c r="D32" s="409"/>
      <c r="E32" s="409"/>
      <c r="F32" s="409"/>
      <c r="G32" s="409"/>
    </row>
    <row r="33" spans="1:7" ht="15.75" customHeight="1">
      <c r="A33" s="410"/>
      <c r="B33" s="409"/>
      <c r="C33" s="409"/>
      <c r="D33" s="409"/>
      <c r="E33" s="409"/>
      <c r="F33" s="409"/>
      <c r="G33" s="409"/>
    </row>
    <row r="34" spans="1:7" ht="15.75" customHeight="1">
      <c r="A34" s="410"/>
      <c r="B34" s="409"/>
      <c r="C34" s="409"/>
      <c r="D34" s="409"/>
      <c r="E34" s="409"/>
      <c r="F34" s="409"/>
      <c r="G34" s="409"/>
    </row>
    <row r="35" spans="1:7" ht="15.75" customHeight="1">
      <c r="A35" s="410"/>
      <c r="B35" s="409"/>
      <c r="C35" s="409"/>
      <c r="D35" s="409"/>
      <c r="E35" s="409"/>
      <c r="F35" s="409"/>
      <c r="G35" s="409"/>
    </row>
    <row r="36" spans="1:7" ht="15.75" customHeight="1">
      <c r="A36" s="410"/>
      <c r="B36" s="409"/>
      <c r="C36" s="409"/>
      <c r="D36" s="409"/>
      <c r="E36" s="409"/>
      <c r="F36" s="409"/>
      <c r="G36" s="409"/>
    </row>
    <row r="37" spans="1:7" ht="15.75" customHeight="1">
      <c r="A37" s="410"/>
      <c r="B37" s="409"/>
      <c r="C37" s="409"/>
      <c r="D37" s="409"/>
      <c r="E37" s="409"/>
      <c r="F37" s="409"/>
      <c r="G37" s="409"/>
    </row>
    <row r="38" spans="1:7" ht="15.75" customHeight="1">
      <c r="A38" s="410"/>
      <c r="B38" s="409"/>
      <c r="C38" s="409"/>
      <c r="D38" s="409"/>
      <c r="E38" s="409"/>
      <c r="F38" s="409"/>
      <c r="G38" s="409"/>
    </row>
    <row r="39" spans="1:7" ht="15.75" customHeight="1">
      <c r="A39" s="410"/>
      <c r="B39" s="409"/>
      <c r="C39" s="409"/>
      <c r="D39" s="409"/>
      <c r="E39" s="409"/>
      <c r="F39" s="409"/>
      <c r="G39" s="409"/>
    </row>
    <row r="40" spans="1:7" ht="15.75" customHeight="1">
      <c r="A40" s="410"/>
      <c r="B40" s="409"/>
      <c r="C40" s="409"/>
      <c r="D40" s="409"/>
      <c r="E40" s="409"/>
      <c r="F40" s="409"/>
      <c r="G40" s="409"/>
    </row>
    <row r="41" spans="1:7" ht="15.75" customHeight="1">
      <c r="A41" s="410"/>
      <c r="B41" s="409"/>
      <c r="C41" s="409"/>
      <c r="D41" s="409"/>
      <c r="E41" s="409"/>
      <c r="F41" s="409"/>
      <c r="G41" s="409"/>
    </row>
    <row r="42" spans="1:7" ht="15.75" customHeight="1">
      <c r="A42" s="410"/>
      <c r="B42" s="409"/>
      <c r="C42" s="409"/>
      <c r="D42" s="409"/>
      <c r="E42" s="409"/>
      <c r="F42" s="409"/>
      <c r="G42" s="409"/>
    </row>
    <row r="43" spans="1:7" ht="15.75" customHeight="1">
      <c r="A43" s="410"/>
      <c r="B43" s="409"/>
      <c r="C43" s="409"/>
      <c r="D43" s="409"/>
      <c r="E43" s="409"/>
      <c r="F43" s="409"/>
      <c r="G43" s="409"/>
    </row>
    <row r="44" spans="1:7" ht="15.75" customHeight="1">
      <c r="A44" s="410"/>
      <c r="B44" s="409"/>
      <c r="C44" s="409"/>
      <c r="D44" s="409"/>
      <c r="E44" s="409"/>
      <c r="F44" s="409"/>
      <c r="G44" s="409"/>
    </row>
    <row r="45" spans="1:7" ht="15.75" customHeight="1">
      <c r="A45" s="410"/>
      <c r="B45" s="409"/>
      <c r="C45" s="409"/>
      <c r="D45" s="409"/>
      <c r="E45" s="409"/>
      <c r="F45" s="409"/>
      <c r="G45" s="409"/>
    </row>
    <row r="46" spans="1:7" ht="15.75" customHeight="1">
      <c r="A46" s="410"/>
      <c r="B46" s="409"/>
      <c r="C46" s="409"/>
      <c r="D46" s="409"/>
      <c r="E46" s="409"/>
      <c r="F46" s="409"/>
      <c r="G46" s="409"/>
    </row>
    <row r="47" spans="1:7" ht="15.75" customHeight="1">
      <c r="A47" s="410"/>
      <c r="B47" s="409"/>
      <c r="C47" s="409"/>
      <c r="D47" s="409"/>
      <c r="E47" s="409"/>
      <c r="F47" s="409"/>
      <c r="G47" s="409"/>
    </row>
    <row r="48" spans="1:7" ht="15.75" customHeight="1">
      <c r="A48" s="410"/>
      <c r="B48" s="409"/>
      <c r="C48" s="409"/>
      <c r="D48" s="409"/>
      <c r="E48" s="409"/>
      <c r="F48" s="409"/>
      <c r="G48" s="409"/>
    </row>
    <row r="49" spans="1:7" ht="15.75" customHeight="1">
      <c r="A49" s="410"/>
      <c r="B49" s="409"/>
      <c r="C49" s="409"/>
      <c r="D49" s="409"/>
      <c r="E49" s="409"/>
      <c r="F49" s="409"/>
      <c r="G49" s="409"/>
    </row>
    <row r="50" spans="1:7" ht="15.75" customHeight="1">
      <c r="A50" s="410"/>
      <c r="B50" s="409"/>
      <c r="C50" s="409"/>
      <c r="D50" s="409"/>
      <c r="E50" s="409"/>
      <c r="F50" s="409"/>
      <c r="G50" s="409"/>
    </row>
    <row r="51" spans="1:7" ht="15.75" customHeight="1">
      <c r="A51" s="410"/>
      <c r="B51" s="409"/>
      <c r="C51" s="409"/>
      <c r="D51" s="409"/>
      <c r="E51" s="409"/>
      <c r="F51" s="409"/>
      <c r="G51" s="409"/>
    </row>
    <row r="52" spans="1:7" ht="15.75" customHeight="1">
      <c r="A52" s="410"/>
      <c r="B52" s="409"/>
      <c r="C52" s="409"/>
      <c r="D52" s="409"/>
      <c r="E52" s="409"/>
      <c r="F52" s="409"/>
      <c r="G52" s="409"/>
    </row>
    <row r="53" spans="1:7" ht="15.75" customHeight="1">
      <c r="A53" s="410"/>
      <c r="B53" s="409"/>
      <c r="C53" s="409"/>
      <c r="D53" s="409"/>
      <c r="E53" s="409"/>
      <c r="F53" s="409"/>
      <c r="G53" s="409"/>
    </row>
    <row r="54" spans="1:7" ht="15.75" customHeight="1">
      <c r="A54" s="410"/>
      <c r="B54" s="409"/>
      <c r="C54" s="409"/>
      <c r="D54" s="409"/>
      <c r="E54" s="409"/>
      <c r="F54" s="409"/>
      <c r="G54" s="409"/>
    </row>
    <row r="55" spans="1:7" ht="15.75" customHeight="1">
      <c r="A55" s="410"/>
      <c r="B55" s="409"/>
      <c r="C55" s="409"/>
      <c r="D55" s="409"/>
      <c r="E55" s="409"/>
      <c r="F55" s="409"/>
      <c r="G55" s="409"/>
    </row>
    <row r="56" spans="1:7" ht="15.75" customHeight="1">
      <c r="A56" s="410"/>
      <c r="B56" s="409"/>
      <c r="C56" s="409"/>
      <c r="D56" s="409"/>
      <c r="E56" s="409"/>
      <c r="F56" s="409"/>
      <c r="G56" s="409"/>
    </row>
    <row r="57" spans="1:7" ht="15.75" customHeight="1">
      <c r="A57" s="410"/>
      <c r="B57" s="409"/>
      <c r="C57" s="409"/>
      <c r="D57" s="409"/>
      <c r="E57" s="409"/>
      <c r="F57" s="409"/>
      <c r="G57" s="409"/>
    </row>
    <row r="58" spans="1:7" ht="15.75" customHeight="1">
      <c r="A58" s="410"/>
      <c r="B58" s="409"/>
      <c r="C58" s="409"/>
      <c r="D58" s="409"/>
      <c r="E58" s="409"/>
      <c r="F58" s="409"/>
      <c r="G58" s="409"/>
    </row>
    <row r="59" spans="1:7" ht="15.75" customHeight="1">
      <c r="A59" s="410"/>
      <c r="B59" s="409"/>
      <c r="C59" s="409"/>
      <c r="D59" s="409"/>
      <c r="E59" s="409"/>
      <c r="F59" s="409"/>
      <c r="G59" s="409"/>
    </row>
    <row r="60" spans="1:7" ht="15.75" customHeight="1">
      <c r="A60" s="410"/>
      <c r="B60" s="409"/>
      <c r="C60" s="409"/>
      <c r="D60" s="409"/>
      <c r="E60" s="409"/>
      <c r="F60" s="409"/>
      <c r="G60" s="409"/>
    </row>
    <row r="61" spans="1:7" ht="15.75" customHeight="1">
      <c r="A61" s="410"/>
      <c r="B61" s="409"/>
      <c r="C61" s="409"/>
      <c r="D61" s="409"/>
      <c r="E61" s="409"/>
      <c r="F61" s="409"/>
      <c r="G61" s="409"/>
    </row>
    <row r="62" spans="1:7" ht="15.75" customHeight="1">
      <c r="A62" s="410"/>
      <c r="B62" s="409"/>
      <c r="C62" s="409"/>
      <c r="D62" s="409"/>
      <c r="E62" s="409"/>
      <c r="F62" s="409"/>
      <c r="G62" s="409"/>
    </row>
    <row r="63" spans="1:7" ht="15.75" customHeight="1">
      <c r="A63" s="410"/>
      <c r="B63" s="409"/>
      <c r="C63" s="409"/>
      <c r="D63" s="409"/>
      <c r="E63" s="409"/>
      <c r="F63" s="409"/>
      <c r="G63" s="409"/>
    </row>
    <row r="64" spans="1:7" ht="15.75" customHeight="1">
      <c r="A64" s="410"/>
      <c r="B64" s="409"/>
      <c r="C64" s="409"/>
      <c r="D64" s="409"/>
      <c r="E64" s="409"/>
      <c r="F64" s="409"/>
      <c r="G64" s="409"/>
    </row>
    <row r="65" spans="1:7" ht="15.75" customHeight="1">
      <c r="A65" s="410"/>
      <c r="B65" s="409"/>
      <c r="C65" s="409"/>
      <c r="D65" s="409"/>
      <c r="E65" s="409"/>
      <c r="F65" s="409"/>
      <c r="G65" s="409"/>
    </row>
    <row r="66" spans="1:7" ht="15.75" customHeight="1">
      <c r="A66" s="410"/>
      <c r="B66" s="409"/>
      <c r="C66" s="409"/>
      <c r="D66" s="409"/>
      <c r="E66" s="409"/>
      <c r="F66" s="409"/>
      <c r="G66" s="409"/>
    </row>
    <row r="67" spans="1:7" ht="15.75" customHeight="1">
      <c r="A67" s="410"/>
      <c r="B67" s="409"/>
      <c r="C67" s="409"/>
      <c r="D67" s="409"/>
      <c r="E67" s="409"/>
      <c r="F67" s="409"/>
      <c r="G67" s="409"/>
    </row>
    <row r="68" spans="1:7" ht="15.75" customHeight="1">
      <c r="A68" s="410"/>
      <c r="B68" s="409"/>
      <c r="C68" s="409"/>
      <c r="D68" s="409"/>
      <c r="E68" s="409"/>
      <c r="F68" s="409"/>
      <c r="G68" s="409"/>
    </row>
    <row r="69" spans="1:7" ht="15.75" customHeight="1">
      <c r="A69" s="410"/>
      <c r="B69" s="409"/>
      <c r="C69" s="409"/>
      <c r="D69" s="409"/>
      <c r="E69" s="409"/>
      <c r="F69" s="409"/>
      <c r="G69" s="409"/>
    </row>
    <row r="70" spans="1:7" ht="15.75" customHeight="1">
      <c r="A70" s="410"/>
      <c r="B70" s="409"/>
      <c r="C70" s="409"/>
      <c r="D70" s="409"/>
      <c r="E70" s="409"/>
      <c r="F70" s="409"/>
      <c r="G70" s="409"/>
    </row>
    <row r="71" spans="1:7" ht="15.75" customHeight="1">
      <c r="A71" s="410"/>
      <c r="B71" s="409"/>
      <c r="C71" s="409"/>
      <c r="D71" s="409"/>
      <c r="E71" s="409"/>
      <c r="F71" s="409"/>
      <c r="G71" s="409"/>
    </row>
    <row r="72" spans="1:7" ht="15.75" customHeight="1">
      <c r="A72" s="410"/>
      <c r="B72" s="409"/>
      <c r="C72" s="409"/>
      <c r="D72" s="409"/>
      <c r="E72" s="409"/>
      <c r="F72" s="409"/>
      <c r="G72" s="409"/>
    </row>
    <row r="73" spans="1:7" ht="15.75" customHeight="1">
      <c r="A73" s="410"/>
      <c r="B73" s="409"/>
      <c r="C73" s="409"/>
      <c r="D73" s="409"/>
      <c r="E73" s="409"/>
      <c r="F73" s="409"/>
      <c r="G73" s="409"/>
    </row>
    <row r="74" spans="1:7" ht="15.75" customHeight="1">
      <c r="A74" s="410"/>
      <c r="B74" s="409"/>
      <c r="C74" s="409"/>
      <c r="D74" s="409"/>
      <c r="E74" s="409"/>
      <c r="F74" s="409"/>
      <c r="G74" s="409"/>
    </row>
    <row r="75" spans="1:7" ht="15.75" customHeight="1">
      <c r="A75" s="410"/>
      <c r="B75" s="409"/>
      <c r="C75" s="409"/>
      <c r="D75" s="409"/>
      <c r="E75" s="409"/>
      <c r="F75" s="409"/>
      <c r="G75" s="409"/>
    </row>
    <row r="76" spans="1:7" ht="15.75" customHeight="1">
      <c r="A76" s="410"/>
      <c r="B76" s="409"/>
      <c r="C76" s="409"/>
      <c r="D76" s="409"/>
      <c r="E76" s="409"/>
      <c r="F76" s="409"/>
      <c r="G76" s="409"/>
    </row>
    <row r="77" spans="1:7" ht="15.75" customHeight="1">
      <c r="A77" s="410"/>
      <c r="B77" s="409"/>
      <c r="C77" s="409"/>
      <c r="D77" s="409"/>
      <c r="E77" s="409"/>
      <c r="F77" s="409"/>
      <c r="G77" s="409"/>
    </row>
    <row r="78" spans="1:7" ht="15.75" customHeight="1">
      <c r="A78" s="410"/>
      <c r="B78" s="409"/>
      <c r="C78" s="409"/>
      <c r="D78" s="409"/>
      <c r="E78" s="409"/>
      <c r="F78" s="409"/>
      <c r="G78" s="409"/>
    </row>
    <row r="79" spans="1:7" ht="15.75" customHeight="1">
      <c r="A79" s="410"/>
      <c r="B79" s="409"/>
      <c r="C79" s="409"/>
      <c r="D79" s="409"/>
      <c r="E79" s="409"/>
      <c r="F79" s="409"/>
      <c r="G79" s="409"/>
    </row>
    <row r="80" spans="1:7" ht="15.75" customHeight="1">
      <c r="A80" s="410"/>
      <c r="B80" s="409"/>
      <c r="C80" s="409"/>
      <c r="D80" s="409"/>
      <c r="E80" s="409"/>
      <c r="F80" s="409"/>
      <c r="G80" s="409"/>
    </row>
    <row r="81" spans="1:7" ht="15.75" customHeight="1">
      <c r="A81" s="410"/>
      <c r="B81" s="409"/>
      <c r="C81" s="409"/>
      <c r="D81" s="409"/>
      <c r="E81" s="409"/>
      <c r="F81" s="409"/>
      <c r="G81" s="409"/>
    </row>
    <row r="82" spans="1:7" ht="15.75" customHeight="1">
      <c r="A82" s="410"/>
      <c r="B82" s="409"/>
      <c r="C82" s="409"/>
      <c r="D82" s="409"/>
      <c r="E82" s="409"/>
      <c r="F82" s="409"/>
      <c r="G82" s="409"/>
    </row>
    <row r="83" spans="1:7" ht="15.75" customHeight="1">
      <c r="A83" s="410"/>
      <c r="B83" s="409"/>
      <c r="C83" s="409"/>
      <c r="D83" s="409"/>
      <c r="E83" s="409"/>
      <c r="F83" s="409"/>
      <c r="G83" s="409"/>
    </row>
    <row r="84" spans="1:7" ht="15.75" customHeight="1">
      <c r="A84" s="410"/>
      <c r="B84" s="409"/>
      <c r="C84" s="409"/>
      <c r="D84" s="409"/>
      <c r="E84" s="409"/>
      <c r="F84" s="409"/>
      <c r="G84" s="409"/>
    </row>
    <row r="85" spans="1:7" ht="15.75" customHeight="1">
      <c r="A85" s="410"/>
      <c r="B85" s="409"/>
      <c r="C85" s="409"/>
      <c r="D85" s="409"/>
      <c r="E85" s="409"/>
      <c r="F85" s="409"/>
      <c r="G85" s="409"/>
    </row>
    <row r="86" spans="1:7" ht="15.75" customHeight="1">
      <c r="A86" s="410"/>
      <c r="B86" s="409"/>
      <c r="C86" s="409"/>
      <c r="D86" s="409"/>
      <c r="E86" s="409"/>
      <c r="F86" s="409"/>
      <c r="G86" s="409"/>
    </row>
    <row r="87" spans="1:7" ht="15.75" customHeight="1">
      <c r="A87" s="410"/>
      <c r="B87" s="409"/>
      <c r="C87" s="409"/>
      <c r="D87" s="409"/>
      <c r="E87" s="409"/>
      <c r="F87" s="409"/>
      <c r="G87" s="409"/>
    </row>
    <row r="88" spans="1:7" ht="15.75" customHeight="1">
      <c r="A88" s="410"/>
      <c r="B88" s="409"/>
      <c r="C88" s="409"/>
      <c r="D88" s="409"/>
      <c r="E88" s="409"/>
      <c r="F88" s="409"/>
      <c r="G88" s="409"/>
    </row>
    <row r="89" spans="1:7" ht="15.75" customHeight="1">
      <c r="A89" s="410"/>
      <c r="B89" s="409"/>
      <c r="C89" s="409"/>
      <c r="D89" s="409"/>
      <c r="E89" s="409"/>
      <c r="F89" s="409"/>
      <c r="G89" s="409"/>
    </row>
    <row r="90" spans="1:7" ht="15.75" customHeight="1">
      <c r="A90" s="410"/>
      <c r="B90" s="409"/>
      <c r="C90" s="409"/>
      <c r="D90" s="409"/>
      <c r="E90" s="409"/>
      <c r="F90" s="409"/>
      <c r="G90" s="409"/>
    </row>
    <row r="91" spans="1:7" ht="15.75" customHeight="1">
      <c r="A91" s="410"/>
      <c r="B91" s="409"/>
      <c r="C91" s="409"/>
      <c r="D91" s="409"/>
      <c r="E91" s="409"/>
      <c r="F91" s="409"/>
      <c r="G91" s="409"/>
    </row>
    <row r="92" spans="1:7" ht="15.75" customHeight="1">
      <c r="A92" s="410"/>
      <c r="B92" s="409"/>
      <c r="C92" s="409"/>
      <c r="D92" s="409"/>
      <c r="E92" s="409"/>
      <c r="F92" s="409"/>
      <c r="G92" s="409"/>
    </row>
    <row r="93" spans="1:7" ht="15.75" customHeight="1">
      <c r="A93" s="410"/>
      <c r="B93" s="409"/>
      <c r="C93" s="409"/>
      <c r="D93" s="409"/>
      <c r="E93" s="409"/>
      <c r="F93" s="409"/>
      <c r="G93" s="409"/>
    </row>
    <row r="94" spans="1:7" ht="15.75" customHeight="1">
      <c r="A94" s="410"/>
      <c r="B94" s="409"/>
      <c r="C94" s="409"/>
      <c r="D94" s="409"/>
      <c r="E94" s="409"/>
      <c r="F94" s="409"/>
      <c r="G94" s="409"/>
    </row>
    <row r="95" spans="1:7" ht="15.75" customHeight="1">
      <c r="A95" s="410"/>
      <c r="B95" s="409"/>
      <c r="C95" s="409"/>
      <c r="D95" s="409"/>
      <c r="E95" s="409"/>
      <c r="F95" s="409"/>
      <c r="G95" s="409"/>
    </row>
    <row r="96" spans="1:7" ht="15.75" customHeight="1">
      <c r="A96" s="410"/>
      <c r="B96" s="409"/>
      <c r="C96" s="409"/>
      <c r="D96" s="409"/>
      <c r="E96" s="409"/>
      <c r="F96" s="409"/>
      <c r="G96" s="409"/>
    </row>
    <row r="97" spans="1:7" ht="15.75" customHeight="1">
      <c r="A97" s="410"/>
      <c r="B97" s="409"/>
      <c r="C97" s="409"/>
      <c r="D97" s="409"/>
      <c r="E97" s="409"/>
      <c r="F97" s="409"/>
      <c r="G97" s="409"/>
    </row>
    <row r="98" spans="1:7" ht="15.75" customHeight="1">
      <c r="A98" s="410"/>
      <c r="B98" s="409"/>
      <c r="C98" s="409"/>
      <c r="D98" s="409"/>
      <c r="E98" s="409"/>
      <c r="F98" s="409"/>
      <c r="G98" s="409"/>
    </row>
    <row r="99" spans="1:7" ht="15.75" customHeight="1">
      <c r="A99" s="410"/>
      <c r="B99" s="409"/>
      <c r="C99" s="409"/>
      <c r="D99" s="409"/>
      <c r="E99" s="409"/>
      <c r="F99" s="409"/>
      <c r="G99" s="409"/>
    </row>
    <row r="100" spans="1:7" ht="15.75" customHeight="1">
      <c r="A100" s="410"/>
      <c r="B100" s="409"/>
      <c r="C100" s="409"/>
      <c r="D100" s="409"/>
      <c r="E100" s="409"/>
      <c r="F100" s="409"/>
      <c r="G100" s="409"/>
    </row>
    <row r="101" spans="1:7" ht="15.75" customHeight="1">
      <c r="A101" s="410"/>
      <c r="B101" s="409"/>
      <c r="C101" s="409"/>
      <c r="D101" s="409"/>
      <c r="E101" s="409"/>
      <c r="F101" s="409"/>
      <c r="G101" s="409"/>
    </row>
    <row r="102" spans="1:7" ht="15.75" customHeight="1">
      <c r="A102" s="410"/>
      <c r="B102" s="409"/>
      <c r="C102" s="409"/>
      <c r="D102" s="409"/>
      <c r="E102" s="409"/>
      <c r="F102" s="409"/>
      <c r="G102" s="409"/>
    </row>
    <row r="103" spans="1:7" ht="15.75" customHeight="1">
      <c r="A103" s="410"/>
      <c r="B103" s="409"/>
      <c r="C103" s="409"/>
      <c r="D103" s="409"/>
      <c r="E103" s="409"/>
      <c r="F103" s="409"/>
      <c r="G103" s="409"/>
    </row>
    <row r="104" spans="1:7" ht="15.75" customHeight="1">
      <c r="A104" s="410"/>
      <c r="B104" s="409"/>
      <c r="C104" s="409"/>
      <c r="D104" s="409"/>
      <c r="E104" s="409"/>
      <c r="F104" s="409"/>
      <c r="G104" s="409"/>
    </row>
    <row r="105" spans="1:7" ht="15.75" customHeight="1">
      <c r="A105" s="410"/>
      <c r="B105" s="409"/>
      <c r="C105" s="409"/>
      <c r="D105" s="409"/>
      <c r="E105" s="409"/>
      <c r="F105" s="409"/>
      <c r="G105" s="409"/>
    </row>
    <row r="106" spans="1:7" ht="15.75" customHeight="1">
      <c r="A106" s="410"/>
      <c r="B106" s="409"/>
      <c r="C106" s="409"/>
      <c r="D106" s="409"/>
      <c r="E106" s="409"/>
      <c r="F106" s="409"/>
      <c r="G106" s="409"/>
    </row>
    <row r="107" spans="1:7" ht="15.75" customHeight="1">
      <c r="A107" s="410"/>
      <c r="B107" s="409"/>
      <c r="C107" s="409"/>
      <c r="D107" s="409"/>
      <c r="E107" s="409"/>
      <c r="F107" s="409"/>
      <c r="G107" s="409"/>
    </row>
    <row r="108" spans="1:7" ht="15.75" customHeight="1">
      <c r="A108" s="410"/>
      <c r="B108" s="409"/>
      <c r="C108" s="409"/>
      <c r="D108" s="409"/>
      <c r="E108" s="409"/>
      <c r="F108" s="409"/>
      <c r="G108" s="409"/>
    </row>
    <row r="109" spans="1:7" ht="15.75" customHeight="1">
      <c r="A109" s="410"/>
      <c r="B109" s="409"/>
      <c r="C109" s="409"/>
      <c r="D109" s="409"/>
      <c r="E109" s="409"/>
      <c r="F109" s="409"/>
      <c r="G109" s="409"/>
    </row>
    <row r="110" spans="1:7" ht="15.75" customHeight="1">
      <c r="A110" s="410"/>
      <c r="B110" s="409"/>
      <c r="C110" s="409"/>
      <c r="D110" s="409"/>
      <c r="E110" s="409"/>
      <c r="F110" s="409"/>
      <c r="G110" s="409"/>
    </row>
    <row r="111" spans="1:7" ht="15.75" customHeight="1">
      <c r="A111" s="410"/>
      <c r="B111" s="409"/>
      <c r="C111" s="409"/>
      <c r="D111" s="409"/>
      <c r="E111" s="409"/>
      <c r="F111" s="409"/>
      <c r="G111" s="409"/>
    </row>
    <row r="112" spans="1:7" ht="15.75" customHeight="1">
      <c r="A112" s="410"/>
      <c r="B112" s="409"/>
      <c r="C112" s="409"/>
      <c r="D112" s="409"/>
      <c r="E112" s="409"/>
      <c r="F112" s="409"/>
      <c r="G112" s="409"/>
    </row>
    <row r="113" spans="1:7" ht="15.75" customHeight="1">
      <c r="A113" s="410"/>
      <c r="B113" s="409"/>
      <c r="C113" s="409"/>
      <c r="D113" s="409"/>
      <c r="E113" s="409"/>
      <c r="F113" s="409"/>
      <c r="G113" s="409"/>
    </row>
    <row r="114" spans="1:7" ht="15.75" customHeight="1">
      <c r="A114" s="410"/>
      <c r="B114" s="409"/>
      <c r="C114" s="409"/>
      <c r="D114" s="409"/>
      <c r="E114" s="409"/>
      <c r="F114" s="409"/>
      <c r="G114" s="409"/>
    </row>
    <row r="115" spans="1:7" ht="15.75" customHeight="1">
      <c r="A115" s="410"/>
      <c r="B115" s="409"/>
      <c r="C115" s="409"/>
      <c r="D115" s="409"/>
      <c r="E115" s="409"/>
      <c r="F115" s="409"/>
      <c r="G115" s="409"/>
    </row>
    <row r="116" spans="1:7" ht="15.75" customHeight="1">
      <c r="A116" s="410"/>
      <c r="B116" s="409"/>
      <c r="C116" s="409"/>
      <c r="D116" s="409"/>
      <c r="E116" s="409"/>
      <c r="F116" s="409"/>
      <c r="G116" s="409"/>
    </row>
    <row r="117" spans="1:7" ht="15.75" customHeight="1">
      <c r="A117" s="410"/>
      <c r="B117" s="409"/>
      <c r="C117" s="409"/>
      <c r="D117" s="409"/>
      <c r="E117" s="409"/>
      <c r="F117" s="409"/>
      <c r="G117" s="409"/>
    </row>
    <row r="118" spans="1:7" ht="15.75" customHeight="1">
      <c r="A118" s="410"/>
      <c r="B118" s="409"/>
      <c r="C118" s="409"/>
      <c r="D118" s="409"/>
      <c r="E118" s="409"/>
      <c r="F118" s="409"/>
      <c r="G118" s="409"/>
    </row>
    <row r="119" spans="1:7" ht="15.75" customHeight="1">
      <c r="A119" s="410"/>
      <c r="B119" s="409"/>
      <c r="C119" s="409"/>
      <c r="D119" s="409"/>
      <c r="E119" s="409"/>
      <c r="F119" s="409"/>
      <c r="G119" s="409"/>
    </row>
    <row r="120" spans="1:7" ht="15.75" customHeight="1">
      <c r="A120" s="410"/>
      <c r="B120" s="409"/>
      <c r="C120" s="409"/>
      <c r="D120" s="409"/>
      <c r="E120" s="409"/>
      <c r="F120" s="409"/>
      <c r="G120" s="409"/>
    </row>
    <row r="121" spans="1:7" ht="15.75" customHeight="1">
      <c r="A121" s="410"/>
      <c r="B121" s="409"/>
      <c r="C121" s="409"/>
      <c r="D121" s="409"/>
      <c r="E121" s="409"/>
      <c r="F121" s="409"/>
      <c r="G121" s="409"/>
    </row>
    <row r="122" spans="1:7" ht="15.75" customHeight="1">
      <c r="A122" s="410"/>
      <c r="B122" s="409"/>
      <c r="C122" s="409"/>
      <c r="D122" s="409"/>
      <c r="E122" s="409"/>
      <c r="F122" s="409"/>
      <c r="G122" s="409"/>
    </row>
    <row r="123" spans="1:7" ht="15.75" customHeight="1">
      <c r="A123" s="410"/>
      <c r="B123" s="409"/>
      <c r="C123" s="409"/>
      <c r="D123" s="409"/>
      <c r="E123" s="409"/>
      <c r="F123" s="409"/>
      <c r="G123" s="409"/>
    </row>
    <row r="124" spans="1:7" ht="15.75" customHeight="1">
      <c r="A124" s="410"/>
      <c r="B124" s="409"/>
      <c r="C124" s="409"/>
      <c r="D124" s="409"/>
      <c r="E124" s="409"/>
      <c r="F124" s="409"/>
      <c r="G124" s="409"/>
    </row>
    <row r="125" spans="1:7" ht="15.75" customHeight="1">
      <c r="A125" s="410"/>
      <c r="B125" s="409"/>
      <c r="C125" s="409"/>
      <c r="D125" s="409"/>
      <c r="E125" s="409"/>
      <c r="F125" s="409"/>
      <c r="G125" s="409"/>
    </row>
    <row r="126" spans="1:7" ht="15.75" customHeight="1">
      <c r="A126" s="410"/>
      <c r="B126" s="409"/>
      <c r="C126" s="409"/>
      <c r="D126" s="409"/>
      <c r="E126" s="409"/>
      <c r="F126" s="409"/>
      <c r="G126" s="409"/>
    </row>
    <row r="127" spans="1:7" ht="15.75" customHeight="1">
      <c r="A127" s="410"/>
      <c r="B127" s="409"/>
      <c r="C127" s="409"/>
      <c r="D127" s="409"/>
      <c r="E127" s="409"/>
      <c r="F127" s="409"/>
      <c r="G127" s="409"/>
    </row>
    <row r="128" spans="1:7" ht="15.75" customHeight="1">
      <c r="A128" s="410"/>
      <c r="B128" s="409"/>
      <c r="C128" s="409"/>
      <c r="D128" s="409"/>
      <c r="E128" s="409"/>
      <c r="F128" s="409"/>
      <c r="G128" s="409"/>
    </row>
  </sheetData>
  <pageMargins left="0.511811024" right="0.511811024" top="0.78740157499999996" bottom="0.78740157499999996" header="0.31496062000000002" footer="0.31496062000000002"/>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Planilha81">
    <tabColor theme="9" tint="0.59999389629810485"/>
  </sheetPr>
  <dimension ref="A1:AR121"/>
  <sheetViews>
    <sheetView showGridLines="0" workbookViewId="0"/>
  </sheetViews>
  <sheetFormatPr defaultColWidth="9" defaultRowHeight="12.75"/>
  <cols>
    <col min="1" max="1" width="30.625" style="272" customWidth="1"/>
    <col min="2" max="2" width="20.625" style="44" customWidth="1"/>
    <col min="3" max="6" width="18.125" style="44" customWidth="1"/>
    <col min="7" max="44" width="13.125" style="44" bestFit="1" customWidth="1"/>
    <col min="45" max="16384" width="9" style="44"/>
  </cols>
  <sheetData>
    <row r="1" spans="1:44" ht="15.75">
      <c r="A1" s="28" t="s">
        <v>108</v>
      </c>
    </row>
    <row r="2" spans="1:44" ht="15.75">
      <c r="A2" s="28"/>
    </row>
    <row r="3" spans="1:44" ht="15">
      <c r="A3" s="270" t="s">
        <v>711</v>
      </c>
    </row>
    <row r="4" spans="1:44" ht="16.5">
      <c r="A4" s="271" t="s">
        <v>115</v>
      </c>
    </row>
    <row r="5" spans="1:44">
      <c r="A5" s="361"/>
      <c r="B5" s="35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412" t="s">
        <v>116</v>
      </c>
    </row>
    <row r="6" spans="1:44">
      <c r="A6" s="413"/>
      <c r="B6" s="414" t="s">
        <v>178</v>
      </c>
    </row>
    <row r="7" spans="1:44">
      <c r="A7" s="413" t="s">
        <v>675</v>
      </c>
      <c r="B7" s="273">
        <v>207.34303215310999</v>
      </c>
      <c r="F7" s="466"/>
    </row>
    <row r="8" spans="1:44">
      <c r="A8" s="413" t="s">
        <v>676</v>
      </c>
      <c r="B8" s="273">
        <v>48.129178699235801</v>
      </c>
      <c r="F8" s="466"/>
    </row>
    <row r="9" spans="1:44">
      <c r="A9" s="413" t="s">
        <v>677</v>
      </c>
      <c r="B9" s="273">
        <v>96.513600852149992</v>
      </c>
      <c r="F9" s="466"/>
    </row>
    <row r="10" spans="1:44">
      <c r="A10" s="413" t="s">
        <v>678</v>
      </c>
      <c r="B10" s="273">
        <v>23.108390093494148</v>
      </c>
      <c r="F10" s="466"/>
    </row>
    <row r="11" spans="1:44" ht="25.5">
      <c r="A11" s="415" t="s">
        <v>679</v>
      </c>
      <c r="B11" s="467">
        <v>8.8584493173680006</v>
      </c>
      <c r="F11" s="466"/>
    </row>
    <row r="12" spans="1:44">
      <c r="A12" s="413" t="s">
        <v>680</v>
      </c>
      <c r="B12" s="273">
        <v>11.094017155680211</v>
      </c>
      <c r="F12" s="466"/>
    </row>
    <row r="13" spans="1:44">
      <c r="A13" s="413" t="s">
        <v>220</v>
      </c>
      <c r="B13" s="273">
        <v>395.04666827103819</v>
      </c>
      <c r="F13" s="466"/>
    </row>
    <row r="14" spans="1:44">
      <c r="A14" s="416"/>
      <c r="B14" s="91"/>
    </row>
    <row r="15" spans="1:44">
      <c r="A15" s="416"/>
      <c r="B15" s="91"/>
    </row>
    <row r="16" spans="1:44">
      <c r="A16" s="416"/>
      <c r="B16" s="91"/>
    </row>
    <row r="17" spans="1:2">
      <c r="A17" s="416"/>
      <c r="B17" s="91"/>
    </row>
    <row r="18" spans="1:2">
      <c r="A18" s="416"/>
      <c r="B18" s="91"/>
    </row>
    <row r="19" spans="1:2">
      <c r="A19" s="416"/>
      <c r="B19" s="91"/>
    </row>
    <row r="20" spans="1:2">
      <c r="A20" s="416"/>
      <c r="B20" s="91"/>
    </row>
    <row r="21" spans="1:2">
      <c r="A21" s="416"/>
      <c r="B21" s="91"/>
    </row>
    <row r="22" spans="1:2">
      <c r="A22" s="416"/>
      <c r="B22" s="91"/>
    </row>
    <row r="23" spans="1:2">
      <c r="A23" s="416"/>
      <c r="B23" s="91"/>
    </row>
    <row r="24" spans="1:2">
      <c r="A24" s="416"/>
      <c r="B24" s="91"/>
    </row>
    <row r="25" spans="1:2">
      <c r="A25" s="416"/>
      <c r="B25" s="91"/>
    </row>
    <row r="26" spans="1:2">
      <c r="A26" s="416"/>
      <c r="B26" s="91"/>
    </row>
    <row r="27" spans="1:2">
      <c r="A27" s="416"/>
      <c r="B27" s="91"/>
    </row>
    <row r="28" spans="1:2">
      <c r="A28" s="416"/>
      <c r="B28" s="91"/>
    </row>
    <row r="29" spans="1:2">
      <c r="A29" s="416"/>
      <c r="B29" s="91"/>
    </row>
    <row r="30" spans="1:2">
      <c r="A30" s="416"/>
      <c r="B30" s="91"/>
    </row>
    <row r="31" spans="1:2">
      <c r="A31" s="416"/>
      <c r="B31" s="91"/>
    </row>
    <row r="32" spans="1:2">
      <c r="A32" s="416"/>
      <c r="B32" s="91"/>
    </row>
    <row r="33" spans="1:2">
      <c r="A33" s="416"/>
      <c r="B33" s="91"/>
    </row>
    <row r="34" spans="1:2">
      <c r="A34" s="416"/>
      <c r="B34" s="91"/>
    </row>
    <row r="35" spans="1:2">
      <c r="A35" s="416"/>
      <c r="B35" s="91"/>
    </row>
    <row r="36" spans="1:2">
      <c r="A36" s="416"/>
      <c r="B36" s="91"/>
    </row>
    <row r="37" spans="1:2">
      <c r="A37" s="416"/>
      <c r="B37" s="91"/>
    </row>
    <row r="38" spans="1:2">
      <c r="A38" s="416"/>
      <c r="B38" s="91"/>
    </row>
    <row r="39" spans="1:2">
      <c r="A39" s="416"/>
      <c r="B39" s="91"/>
    </row>
    <row r="40" spans="1:2">
      <c r="A40" s="416"/>
      <c r="B40" s="91"/>
    </row>
    <row r="41" spans="1:2">
      <c r="A41" s="416"/>
      <c r="B41" s="91"/>
    </row>
    <row r="42" spans="1:2">
      <c r="A42" s="416"/>
      <c r="B42" s="91"/>
    </row>
    <row r="43" spans="1:2">
      <c r="A43" s="416"/>
      <c r="B43" s="91"/>
    </row>
    <row r="44" spans="1:2">
      <c r="A44" s="416"/>
      <c r="B44" s="91"/>
    </row>
    <row r="45" spans="1:2">
      <c r="A45" s="416"/>
      <c r="B45" s="91"/>
    </row>
    <row r="46" spans="1:2">
      <c r="A46" s="416"/>
      <c r="B46" s="91"/>
    </row>
    <row r="47" spans="1:2">
      <c r="A47" s="416"/>
      <c r="B47" s="91"/>
    </row>
    <row r="48" spans="1:2">
      <c r="A48" s="416"/>
      <c r="B48" s="91"/>
    </row>
    <row r="49" spans="1:2">
      <c r="A49" s="416"/>
      <c r="B49" s="91"/>
    </row>
    <row r="50" spans="1:2">
      <c r="A50" s="416"/>
      <c r="B50" s="91"/>
    </row>
    <row r="51" spans="1:2">
      <c r="A51" s="416"/>
      <c r="B51" s="91"/>
    </row>
    <row r="52" spans="1:2">
      <c r="A52" s="416"/>
      <c r="B52" s="91"/>
    </row>
    <row r="53" spans="1:2">
      <c r="A53" s="416"/>
      <c r="B53" s="91"/>
    </row>
    <row r="54" spans="1:2">
      <c r="A54" s="416"/>
      <c r="B54" s="91"/>
    </row>
    <row r="55" spans="1:2">
      <c r="A55" s="416"/>
      <c r="B55" s="91"/>
    </row>
    <row r="56" spans="1:2">
      <c r="A56" s="416"/>
      <c r="B56" s="91"/>
    </row>
    <row r="57" spans="1:2">
      <c r="A57" s="416"/>
      <c r="B57" s="91"/>
    </row>
    <row r="58" spans="1:2">
      <c r="A58" s="416"/>
      <c r="B58" s="91"/>
    </row>
    <row r="59" spans="1:2">
      <c r="A59" s="416"/>
      <c r="B59" s="91"/>
    </row>
    <row r="60" spans="1:2">
      <c r="A60" s="416"/>
      <c r="B60" s="91"/>
    </row>
    <row r="61" spans="1:2">
      <c r="A61" s="416"/>
      <c r="B61" s="91"/>
    </row>
    <row r="62" spans="1:2">
      <c r="A62" s="416"/>
      <c r="B62" s="91"/>
    </row>
    <row r="63" spans="1:2">
      <c r="A63" s="416"/>
      <c r="B63" s="91"/>
    </row>
    <row r="64" spans="1:2">
      <c r="A64" s="416"/>
      <c r="B64" s="91"/>
    </row>
    <row r="65" spans="1:2">
      <c r="A65" s="416"/>
      <c r="B65" s="91"/>
    </row>
    <row r="66" spans="1:2">
      <c r="A66" s="416"/>
      <c r="B66" s="91"/>
    </row>
    <row r="67" spans="1:2">
      <c r="A67" s="416"/>
      <c r="B67" s="91"/>
    </row>
    <row r="68" spans="1:2">
      <c r="A68" s="416"/>
      <c r="B68" s="91"/>
    </row>
    <row r="69" spans="1:2">
      <c r="A69" s="416"/>
      <c r="B69" s="91"/>
    </row>
    <row r="70" spans="1:2">
      <c r="A70" s="416"/>
      <c r="B70" s="91"/>
    </row>
    <row r="71" spans="1:2">
      <c r="A71" s="416"/>
      <c r="B71" s="91"/>
    </row>
    <row r="72" spans="1:2">
      <c r="A72" s="416"/>
      <c r="B72" s="91"/>
    </row>
    <row r="73" spans="1:2">
      <c r="A73" s="416"/>
      <c r="B73" s="91"/>
    </row>
    <row r="74" spans="1:2">
      <c r="A74" s="416"/>
      <c r="B74" s="91"/>
    </row>
    <row r="75" spans="1:2">
      <c r="A75" s="416"/>
      <c r="B75" s="91"/>
    </row>
    <row r="76" spans="1:2">
      <c r="A76" s="416"/>
      <c r="B76" s="91"/>
    </row>
    <row r="77" spans="1:2">
      <c r="A77" s="416"/>
      <c r="B77" s="91"/>
    </row>
    <row r="78" spans="1:2">
      <c r="A78" s="416"/>
      <c r="B78" s="91"/>
    </row>
    <row r="79" spans="1:2">
      <c r="A79" s="416"/>
      <c r="B79" s="91"/>
    </row>
    <row r="80" spans="1:2">
      <c r="A80" s="416"/>
      <c r="B80" s="91"/>
    </row>
    <row r="81" spans="1:2">
      <c r="A81" s="416"/>
      <c r="B81" s="91"/>
    </row>
    <row r="82" spans="1:2">
      <c r="A82" s="416"/>
      <c r="B82" s="91"/>
    </row>
    <row r="83" spans="1:2">
      <c r="A83" s="416"/>
      <c r="B83" s="91"/>
    </row>
    <row r="84" spans="1:2">
      <c r="A84" s="416"/>
      <c r="B84" s="91"/>
    </row>
    <row r="85" spans="1:2">
      <c r="A85" s="416"/>
      <c r="B85" s="91"/>
    </row>
    <row r="86" spans="1:2">
      <c r="A86" s="416"/>
      <c r="B86" s="91"/>
    </row>
    <row r="87" spans="1:2">
      <c r="A87" s="416"/>
      <c r="B87" s="91"/>
    </row>
    <row r="88" spans="1:2">
      <c r="A88" s="416"/>
      <c r="B88" s="91"/>
    </row>
    <row r="89" spans="1:2">
      <c r="A89" s="416"/>
      <c r="B89" s="91"/>
    </row>
    <row r="90" spans="1:2">
      <c r="A90" s="416"/>
      <c r="B90" s="91"/>
    </row>
    <row r="91" spans="1:2">
      <c r="A91" s="416"/>
      <c r="B91" s="91"/>
    </row>
    <row r="92" spans="1:2">
      <c r="A92" s="416"/>
      <c r="B92" s="91"/>
    </row>
    <row r="93" spans="1:2">
      <c r="A93" s="416"/>
      <c r="B93" s="91"/>
    </row>
    <row r="94" spans="1:2">
      <c r="A94" s="416"/>
      <c r="B94" s="91"/>
    </row>
    <row r="95" spans="1:2">
      <c r="A95" s="416"/>
      <c r="B95" s="91"/>
    </row>
    <row r="96" spans="1:2">
      <c r="A96" s="416"/>
      <c r="B96" s="91"/>
    </row>
    <row r="97" spans="1:2">
      <c r="A97" s="416"/>
      <c r="B97" s="91"/>
    </row>
    <row r="98" spans="1:2">
      <c r="A98" s="416"/>
      <c r="B98" s="91"/>
    </row>
    <row r="99" spans="1:2">
      <c r="A99" s="416"/>
      <c r="B99" s="91"/>
    </row>
    <row r="100" spans="1:2">
      <c r="A100" s="416"/>
      <c r="B100" s="91"/>
    </row>
    <row r="101" spans="1:2">
      <c r="A101" s="416"/>
      <c r="B101" s="91"/>
    </row>
    <row r="102" spans="1:2">
      <c r="A102" s="416"/>
      <c r="B102" s="91"/>
    </row>
    <row r="103" spans="1:2">
      <c r="A103" s="416"/>
      <c r="B103" s="91"/>
    </row>
    <row r="104" spans="1:2">
      <c r="A104" s="416"/>
      <c r="B104" s="91"/>
    </row>
    <row r="105" spans="1:2">
      <c r="A105" s="416"/>
      <c r="B105" s="91"/>
    </row>
    <row r="106" spans="1:2">
      <c r="A106" s="416"/>
      <c r="B106" s="91"/>
    </row>
    <row r="107" spans="1:2">
      <c r="A107" s="416"/>
      <c r="B107" s="91"/>
    </row>
    <row r="108" spans="1:2">
      <c r="A108" s="416"/>
      <c r="B108" s="91"/>
    </row>
    <row r="109" spans="1:2">
      <c r="A109" s="416"/>
      <c r="B109" s="91"/>
    </row>
    <row r="110" spans="1:2">
      <c r="A110" s="416"/>
      <c r="B110" s="91"/>
    </row>
    <row r="111" spans="1:2">
      <c r="A111" s="416"/>
      <c r="B111" s="91"/>
    </row>
    <row r="112" spans="1:2">
      <c r="A112" s="416"/>
      <c r="B112" s="91"/>
    </row>
    <row r="113" spans="1:2">
      <c r="A113" s="416"/>
      <c r="B113" s="91"/>
    </row>
    <row r="114" spans="1:2">
      <c r="A114" s="416"/>
      <c r="B114" s="91"/>
    </row>
    <row r="115" spans="1:2">
      <c r="A115" s="416"/>
      <c r="B115" s="91"/>
    </row>
    <row r="116" spans="1:2">
      <c r="A116" s="416"/>
      <c r="B116" s="91"/>
    </row>
    <row r="117" spans="1:2">
      <c r="A117" s="416"/>
      <c r="B117" s="91"/>
    </row>
    <row r="118" spans="1:2">
      <c r="A118" s="416"/>
      <c r="B118" s="91"/>
    </row>
    <row r="119" spans="1:2">
      <c r="A119" s="416"/>
      <c r="B119" s="91"/>
    </row>
    <row r="120" spans="1:2">
      <c r="A120" s="416"/>
      <c r="B120" s="91"/>
    </row>
    <row r="121" spans="1:2">
      <c r="A121" s="416"/>
      <c r="B121" s="91"/>
    </row>
  </sheetData>
  <pageMargins left="0.511811024" right="0.511811024" top="0.78740157499999996" bottom="0.78740157499999996" header="0.31496062000000002" footer="0.31496062000000002"/>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958F6-1CB3-4C45-A7B5-31FA6532DC55}">
  <sheetPr>
    <tabColor theme="9" tint="0.59999389629810485"/>
  </sheetPr>
  <dimension ref="A1:AR319"/>
  <sheetViews>
    <sheetView showGridLines="0" workbookViewId="0"/>
  </sheetViews>
  <sheetFormatPr defaultColWidth="9" defaultRowHeight="12.75"/>
  <cols>
    <col min="1" max="1" width="12.625" style="272" customWidth="1"/>
    <col min="2" max="2" width="12.625" style="44" customWidth="1"/>
    <col min="3" max="6" width="18.125" style="44" customWidth="1"/>
    <col min="7" max="44" width="13.125" style="44" bestFit="1" customWidth="1"/>
    <col min="45" max="16384" width="9" style="44"/>
  </cols>
  <sheetData>
    <row r="1" spans="1:44" ht="15.75">
      <c r="A1" s="28" t="s">
        <v>108</v>
      </c>
    </row>
    <row r="2" spans="1:44" ht="15.75">
      <c r="A2" s="28"/>
    </row>
    <row r="3" spans="1:44" ht="17.25">
      <c r="A3" s="270" t="s">
        <v>723</v>
      </c>
    </row>
    <row r="4" spans="1:44" ht="14.25">
      <c r="A4" s="271" t="s">
        <v>718</v>
      </c>
    </row>
    <row r="5" spans="1:44">
      <c r="A5" s="361"/>
      <c r="B5" s="35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412" t="s">
        <v>116</v>
      </c>
    </row>
    <row r="6" spans="1:44" ht="16.5">
      <c r="A6" s="481" t="s">
        <v>720</v>
      </c>
      <c r="B6" s="481" t="s">
        <v>719</v>
      </c>
    </row>
    <row r="7" spans="1:44" ht="16.5">
      <c r="A7" s="479">
        <v>1521100</v>
      </c>
      <c r="B7" s="479">
        <v>3</v>
      </c>
      <c r="F7" s="466"/>
    </row>
    <row r="8" spans="1:44" ht="16.5">
      <c r="A8" s="479">
        <v>2599399</v>
      </c>
      <c r="B8" s="479">
        <v>3</v>
      </c>
      <c r="F8" s="466"/>
    </row>
    <row r="9" spans="1:44" ht="16.5">
      <c r="A9" s="479">
        <v>2610800</v>
      </c>
      <c r="B9" s="479">
        <v>3</v>
      </c>
      <c r="F9" s="466"/>
    </row>
    <row r="10" spans="1:44" ht="16.5">
      <c r="A10" s="479">
        <v>2621300</v>
      </c>
      <c r="B10" s="479">
        <v>3</v>
      </c>
      <c r="F10" s="466"/>
    </row>
    <row r="11" spans="1:44" ht="16.5">
      <c r="A11" s="479">
        <v>2632900</v>
      </c>
      <c r="B11" s="479">
        <v>3</v>
      </c>
      <c r="F11" s="466"/>
    </row>
    <row r="12" spans="1:44" ht="16.5">
      <c r="A12" s="479">
        <v>2640000</v>
      </c>
      <c r="B12" s="479">
        <v>3</v>
      </c>
      <c r="F12" s="466"/>
    </row>
    <row r="13" spans="1:44" ht="16.5">
      <c r="A13" s="479">
        <v>2660400</v>
      </c>
      <c r="B13" s="479">
        <v>3</v>
      </c>
      <c r="F13" s="466"/>
    </row>
    <row r="14" spans="1:44" ht="16.5">
      <c r="A14" s="479">
        <v>2670101</v>
      </c>
      <c r="B14" s="479">
        <v>3</v>
      </c>
    </row>
    <row r="15" spans="1:44" ht="16.5">
      <c r="A15" s="479">
        <v>2670102</v>
      </c>
      <c r="B15" s="479">
        <v>3</v>
      </c>
    </row>
    <row r="16" spans="1:44" ht="16.5">
      <c r="A16" s="479">
        <v>2710403</v>
      </c>
      <c r="B16" s="479">
        <v>3</v>
      </c>
    </row>
    <row r="17" spans="1:2" ht="16.5">
      <c r="A17" s="479">
        <v>2722801</v>
      </c>
      <c r="B17" s="479">
        <v>3</v>
      </c>
    </row>
    <row r="18" spans="1:2" ht="16.5">
      <c r="A18" s="479">
        <v>2722802</v>
      </c>
      <c r="B18" s="479">
        <v>3</v>
      </c>
    </row>
    <row r="19" spans="1:2" ht="16.5">
      <c r="A19" s="479">
        <v>2740601</v>
      </c>
      <c r="B19" s="479">
        <v>3</v>
      </c>
    </row>
    <row r="20" spans="1:2" ht="16.5">
      <c r="A20" s="479">
        <v>2740602</v>
      </c>
      <c r="B20" s="479">
        <v>3</v>
      </c>
    </row>
    <row r="21" spans="1:2" ht="16.5">
      <c r="A21" s="479">
        <v>2751100</v>
      </c>
      <c r="B21" s="479">
        <v>3</v>
      </c>
    </row>
    <row r="22" spans="1:2" ht="16.5">
      <c r="A22" s="479">
        <v>2759701</v>
      </c>
      <c r="B22" s="479">
        <v>3</v>
      </c>
    </row>
    <row r="23" spans="1:2" ht="16.5">
      <c r="A23" s="479">
        <v>2759799</v>
      </c>
      <c r="B23" s="479">
        <v>3</v>
      </c>
    </row>
    <row r="24" spans="1:2" ht="16.5">
      <c r="A24" s="479">
        <v>2790299</v>
      </c>
      <c r="B24" s="479">
        <v>3</v>
      </c>
    </row>
    <row r="25" spans="1:2" ht="16.5">
      <c r="A25" s="479">
        <v>2910701</v>
      </c>
      <c r="B25" s="479">
        <v>3</v>
      </c>
    </row>
    <row r="26" spans="1:2" ht="16.5">
      <c r="A26" s="479">
        <v>2910702</v>
      </c>
      <c r="B26" s="479">
        <v>3</v>
      </c>
    </row>
    <row r="27" spans="1:2" ht="16.5">
      <c r="A27" s="479">
        <v>2910703</v>
      </c>
      <c r="B27" s="479">
        <v>3</v>
      </c>
    </row>
    <row r="28" spans="1:2" ht="16.5">
      <c r="A28" s="479">
        <v>2920401</v>
      </c>
      <c r="B28" s="479">
        <v>3</v>
      </c>
    </row>
    <row r="29" spans="1:2" ht="16.5">
      <c r="A29" s="479">
        <v>2920402</v>
      </c>
      <c r="B29" s="479">
        <v>3</v>
      </c>
    </row>
    <row r="30" spans="1:2" ht="16.5">
      <c r="A30" s="479">
        <v>2930101</v>
      </c>
      <c r="B30" s="479">
        <v>3</v>
      </c>
    </row>
    <row r="31" spans="1:2" ht="16.5">
      <c r="A31" s="479">
        <v>2930102</v>
      </c>
      <c r="B31" s="479">
        <v>3</v>
      </c>
    </row>
    <row r="32" spans="1:2" ht="16.5">
      <c r="A32" s="479">
        <v>2930103</v>
      </c>
      <c r="B32" s="479">
        <v>3</v>
      </c>
    </row>
    <row r="33" spans="1:2" ht="16.5">
      <c r="A33" s="479">
        <v>2941700</v>
      </c>
      <c r="B33" s="479">
        <v>3</v>
      </c>
    </row>
    <row r="34" spans="1:2" ht="16.5">
      <c r="A34" s="479">
        <v>2942500</v>
      </c>
      <c r="B34" s="479">
        <v>3</v>
      </c>
    </row>
    <row r="35" spans="1:2" ht="16.5">
      <c r="A35" s="479">
        <v>2943300</v>
      </c>
      <c r="B35" s="479">
        <v>3</v>
      </c>
    </row>
    <row r="36" spans="1:2" ht="16.5">
      <c r="A36" s="479">
        <v>2944100</v>
      </c>
      <c r="B36" s="479">
        <v>3</v>
      </c>
    </row>
    <row r="37" spans="1:2" ht="16.5">
      <c r="A37" s="479">
        <v>2945000</v>
      </c>
      <c r="B37" s="479">
        <v>3</v>
      </c>
    </row>
    <row r="38" spans="1:2" ht="16.5">
      <c r="A38" s="479">
        <v>2949201</v>
      </c>
      <c r="B38" s="479">
        <v>3</v>
      </c>
    </row>
    <row r="39" spans="1:2" ht="16.5">
      <c r="A39" s="479">
        <v>2949299</v>
      </c>
      <c r="B39" s="479">
        <v>3</v>
      </c>
    </row>
    <row r="40" spans="1:2" ht="16.5">
      <c r="A40" s="479">
        <v>2950600</v>
      </c>
      <c r="B40" s="479">
        <v>3</v>
      </c>
    </row>
    <row r="41" spans="1:2" ht="16.5">
      <c r="A41" s="479">
        <v>3011301</v>
      </c>
      <c r="B41" s="479">
        <v>3</v>
      </c>
    </row>
    <row r="42" spans="1:2" ht="16.5">
      <c r="A42" s="479">
        <v>3011302</v>
      </c>
      <c r="B42" s="479">
        <v>3</v>
      </c>
    </row>
    <row r="43" spans="1:2" ht="16.5">
      <c r="A43" s="479">
        <v>3012100</v>
      </c>
      <c r="B43" s="479">
        <v>3</v>
      </c>
    </row>
    <row r="44" spans="1:2" ht="16.5">
      <c r="A44" s="479">
        <v>3031800</v>
      </c>
      <c r="B44" s="479">
        <v>3</v>
      </c>
    </row>
    <row r="45" spans="1:2" ht="16.5">
      <c r="A45" s="479">
        <v>3032600</v>
      </c>
      <c r="B45" s="479">
        <v>3</v>
      </c>
    </row>
    <row r="46" spans="1:2" ht="16.5">
      <c r="A46" s="479">
        <v>3041500</v>
      </c>
      <c r="B46" s="479">
        <v>3</v>
      </c>
    </row>
    <row r="47" spans="1:2" ht="16.5">
      <c r="A47" s="479">
        <v>3042300</v>
      </c>
      <c r="B47" s="479">
        <v>3</v>
      </c>
    </row>
    <row r="48" spans="1:2" ht="16.5">
      <c r="A48" s="479">
        <v>3050400</v>
      </c>
      <c r="B48" s="479">
        <v>3</v>
      </c>
    </row>
    <row r="49" spans="1:2" ht="16.5">
      <c r="A49" s="479">
        <v>3091101</v>
      </c>
      <c r="B49" s="479">
        <v>3</v>
      </c>
    </row>
    <row r="50" spans="1:2" ht="16.5">
      <c r="A50" s="479">
        <v>3091102</v>
      </c>
      <c r="B50" s="479">
        <v>3</v>
      </c>
    </row>
    <row r="51" spans="1:2" ht="16.5">
      <c r="A51" s="479">
        <v>3092000</v>
      </c>
      <c r="B51" s="479">
        <v>3</v>
      </c>
    </row>
    <row r="52" spans="1:2" ht="16.5">
      <c r="A52" s="479">
        <v>3099700</v>
      </c>
      <c r="B52" s="479">
        <v>3</v>
      </c>
    </row>
    <row r="53" spans="1:2" ht="16.5">
      <c r="A53" s="479">
        <v>3101200</v>
      </c>
      <c r="B53" s="479">
        <v>3</v>
      </c>
    </row>
    <row r="54" spans="1:2" ht="16.5">
      <c r="A54" s="479">
        <v>3250706</v>
      </c>
      <c r="B54" s="479">
        <v>3</v>
      </c>
    </row>
    <row r="55" spans="1:2" ht="16.5">
      <c r="A55" s="479">
        <v>3329501</v>
      </c>
      <c r="B55" s="479">
        <v>3</v>
      </c>
    </row>
    <row r="56" spans="1:2" ht="16.5">
      <c r="A56" s="479">
        <v>3512300</v>
      </c>
      <c r="B56" s="479">
        <v>3</v>
      </c>
    </row>
    <row r="57" spans="1:2" ht="16.5">
      <c r="A57" s="479">
        <v>3513100</v>
      </c>
      <c r="B57" s="479">
        <v>3</v>
      </c>
    </row>
    <row r="58" spans="1:2" ht="16.5">
      <c r="A58" s="479">
        <v>3514000</v>
      </c>
      <c r="B58" s="479">
        <v>3</v>
      </c>
    </row>
    <row r="59" spans="1:2" ht="16.5">
      <c r="A59" s="479">
        <v>3520402</v>
      </c>
      <c r="B59" s="479">
        <v>3</v>
      </c>
    </row>
    <row r="60" spans="1:2" ht="16.5">
      <c r="A60" s="479">
        <v>3900500</v>
      </c>
      <c r="B60" s="479">
        <v>3</v>
      </c>
    </row>
    <row r="61" spans="1:2" ht="16.5">
      <c r="A61" s="479">
        <v>4319300</v>
      </c>
      <c r="B61" s="479">
        <v>3</v>
      </c>
    </row>
    <row r="62" spans="1:2" ht="16.5">
      <c r="A62" s="479">
        <v>4330404</v>
      </c>
      <c r="B62" s="479">
        <v>3</v>
      </c>
    </row>
    <row r="63" spans="1:2" ht="16.5">
      <c r="A63" s="479">
        <v>4399104</v>
      </c>
      <c r="B63" s="479">
        <v>3</v>
      </c>
    </row>
    <row r="64" spans="1:2" ht="16.5">
      <c r="A64" s="479">
        <v>4399199</v>
      </c>
      <c r="B64" s="479">
        <v>3</v>
      </c>
    </row>
    <row r="65" spans="1:2" ht="16.5">
      <c r="A65" s="479">
        <v>4520001</v>
      </c>
      <c r="B65" s="479">
        <v>3</v>
      </c>
    </row>
    <row r="66" spans="1:2" ht="16.5">
      <c r="A66" s="479">
        <v>4520002</v>
      </c>
      <c r="B66" s="479">
        <v>3</v>
      </c>
    </row>
    <row r="67" spans="1:2" ht="16.5">
      <c r="A67" s="479">
        <v>4520003</v>
      </c>
      <c r="B67" s="479">
        <v>3</v>
      </c>
    </row>
    <row r="68" spans="1:2" ht="16.5">
      <c r="A68" s="479">
        <v>4520004</v>
      </c>
      <c r="B68" s="479">
        <v>3</v>
      </c>
    </row>
    <row r="69" spans="1:2" ht="16.5">
      <c r="A69" s="479">
        <v>4520005</v>
      </c>
      <c r="B69" s="479">
        <v>3</v>
      </c>
    </row>
    <row r="70" spans="1:2" ht="16.5">
      <c r="A70" s="479">
        <v>4520006</v>
      </c>
      <c r="B70" s="479">
        <v>3</v>
      </c>
    </row>
    <row r="71" spans="1:2" ht="16.5">
      <c r="A71" s="479">
        <v>4520007</v>
      </c>
      <c r="B71" s="479">
        <v>3</v>
      </c>
    </row>
    <row r="72" spans="1:2" ht="16.5">
      <c r="A72" s="479">
        <v>4520008</v>
      </c>
      <c r="B72" s="479">
        <v>3</v>
      </c>
    </row>
    <row r="73" spans="1:2" ht="16.5">
      <c r="A73" s="479">
        <v>4616800</v>
      </c>
      <c r="B73" s="479">
        <v>3</v>
      </c>
    </row>
    <row r="74" spans="1:2" ht="16.5">
      <c r="A74" s="479">
        <v>4643502</v>
      </c>
      <c r="B74" s="479">
        <v>3</v>
      </c>
    </row>
    <row r="75" spans="1:2" ht="16.5">
      <c r="A75" s="479">
        <v>4713002</v>
      </c>
      <c r="B75" s="479">
        <v>3</v>
      </c>
    </row>
    <row r="76" spans="1:2" ht="16.5">
      <c r="A76" s="479">
        <v>4713004</v>
      </c>
      <c r="B76" s="479">
        <v>3</v>
      </c>
    </row>
    <row r="77" spans="1:2" ht="16.5">
      <c r="A77" s="479">
        <v>4713005</v>
      </c>
      <c r="B77" s="479">
        <v>3</v>
      </c>
    </row>
    <row r="78" spans="1:2" ht="16.5">
      <c r="A78" s="479">
        <v>4721104</v>
      </c>
      <c r="B78" s="479">
        <v>3</v>
      </c>
    </row>
    <row r="79" spans="1:2" ht="16.5">
      <c r="A79" s="479">
        <v>4729602</v>
      </c>
      <c r="B79" s="479">
        <v>3</v>
      </c>
    </row>
    <row r="80" spans="1:2" ht="16.5">
      <c r="A80" s="479">
        <v>4763602</v>
      </c>
      <c r="B80" s="479">
        <v>3</v>
      </c>
    </row>
    <row r="81" spans="1:2" ht="16.5">
      <c r="A81" s="479">
        <v>4763603</v>
      </c>
      <c r="B81" s="479">
        <v>3</v>
      </c>
    </row>
    <row r="82" spans="1:2" ht="16.5">
      <c r="A82" s="479">
        <v>4781400</v>
      </c>
      <c r="B82" s="479">
        <v>3</v>
      </c>
    </row>
    <row r="83" spans="1:2" ht="16.5">
      <c r="A83" s="479">
        <v>4782201</v>
      </c>
      <c r="B83" s="479">
        <v>3</v>
      </c>
    </row>
    <row r="84" spans="1:2" ht="16.5">
      <c r="A84" s="479">
        <v>4782202</v>
      </c>
      <c r="B84" s="479">
        <v>3</v>
      </c>
    </row>
    <row r="85" spans="1:2" ht="16.5">
      <c r="A85" s="479">
        <v>4782202</v>
      </c>
      <c r="B85" s="479">
        <v>3</v>
      </c>
    </row>
    <row r="86" spans="1:2" ht="16.5">
      <c r="A86" s="479">
        <v>4783101</v>
      </c>
      <c r="B86" s="479">
        <v>3</v>
      </c>
    </row>
    <row r="87" spans="1:2" ht="16.5">
      <c r="A87" s="479">
        <v>4783102</v>
      </c>
      <c r="B87" s="479">
        <v>3</v>
      </c>
    </row>
    <row r="88" spans="1:2" ht="16.5">
      <c r="A88" s="479">
        <v>4785701</v>
      </c>
      <c r="B88" s="479">
        <v>3</v>
      </c>
    </row>
    <row r="89" spans="1:2" ht="16.5">
      <c r="A89" s="479">
        <v>4785799</v>
      </c>
      <c r="B89" s="479">
        <v>3</v>
      </c>
    </row>
    <row r="90" spans="1:2" ht="16.5">
      <c r="A90" s="479">
        <v>4789001</v>
      </c>
      <c r="B90" s="479">
        <v>3</v>
      </c>
    </row>
    <row r="91" spans="1:2" ht="16.5">
      <c r="A91" s="479">
        <v>4789003</v>
      </c>
      <c r="B91" s="479">
        <v>3</v>
      </c>
    </row>
    <row r="92" spans="1:2" ht="16.5">
      <c r="A92" s="479">
        <v>4789004</v>
      </c>
      <c r="B92" s="479">
        <v>3</v>
      </c>
    </row>
    <row r="93" spans="1:2" ht="16.5">
      <c r="A93" s="479">
        <v>4789006</v>
      </c>
      <c r="B93" s="479">
        <v>3</v>
      </c>
    </row>
    <row r="94" spans="1:2" ht="16.5">
      <c r="A94" s="479">
        <v>4789007</v>
      </c>
      <c r="B94" s="479">
        <v>3</v>
      </c>
    </row>
    <row r="95" spans="1:2" ht="16.5">
      <c r="A95" s="479">
        <v>4789008</v>
      </c>
      <c r="B95" s="479">
        <v>3</v>
      </c>
    </row>
    <row r="96" spans="1:2" ht="16.5">
      <c r="A96" s="479">
        <v>4789009</v>
      </c>
      <c r="B96" s="479">
        <v>3</v>
      </c>
    </row>
    <row r="97" spans="1:2" ht="16.5">
      <c r="A97" s="479">
        <v>4789099</v>
      </c>
      <c r="B97" s="479">
        <v>3</v>
      </c>
    </row>
    <row r="98" spans="1:2" ht="16.5">
      <c r="A98" s="479">
        <v>4921301</v>
      </c>
      <c r="B98" s="479">
        <v>3</v>
      </c>
    </row>
    <row r="99" spans="1:2" ht="16.5">
      <c r="A99" s="479">
        <v>4921302</v>
      </c>
      <c r="B99" s="479">
        <v>3</v>
      </c>
    </row>
    <row r="100" spans="1:2" ht="16.5">
      <c r="A100" s="479">
        <v>4922101</v>
      </c>
      <c r="B100" s="479">
        <v>3</v>
      </c>
    </row>
    <row r="101" spans="1:2" ht="16.5">
      <c r="A101" s="479">
        <v>4922102</v>
      </c>
      <c r="B101" s="479">
        <v>3</v>
      </c>
    </row>
    <row r="102" spans="1:2" ht="16.5">
      <c r="A102" s="479">
        <v>4922103</v>
      </c>
      <c r="B102" s="479">
        <v>3</v>
      </c>
    </row>
    <row r="103" spans="1:2" ht="16.5">
      <c r="A103" s="479">
        <v>4923001</v>
      </c>
      <c r="B103" s="479">
        <v>3</v>
      </c>
    </row>
    <row r="104" spans="1:2" ht="16.5">
      <c r="A104" s="479">
        <v>4923002</v>
      </c>
      <c r="B104" s="479">
        <v>3</v>
      </c>
    </row>
    <row r="105" spans="1:2" ht="16.5">
      <c r="A105" s="479">
        <v>4924800</v>
      </c>
      <c r="B105" s="479">
        <v>3</v>
      </c>
    </row>
    <row r="106" spans="1:2" ht="16.5">
      <c r="A106" s="479">
        <v>4929901</v>
      </c>
      <c r="B106" s="479">
        <v>3</v>
      </c>
    </row>
    <row r="107" spans="1:2" ht="16.5">
      <c r="A107" s="479">
        <v>4929902</v>
      </c>
      <c r="B107" s="479">
        <v>3</v>
      </c>
    </row>
    <row r="108" spans="1:2" ht="16.5">
      <c r="A108" s="479">
        <v>4929903</v>
      </c>
      <c r="B108" s="479">
        <v>3</v>
      </c>
    </row>
    <row r="109" spans="1:2" ht="16.5">
      <c r="A109" s="479">
        <v>4929904</v>
      </c>
      <c r="B109" s="479">
        <v>3</v>
      </c>
    </row>
    <row r="110" spans="1:2" ht="16.5">
      <c r="A110" s="479">
        <v>4929999</v>
      </c>
      <c r="B110" s="479">
        <v>3</v>
      </c>
    </row>
    <row r="111" spans="1:2" ht="16.5">
      <c r="A111" s="479">
        <v>4950700</v>
      </c>
      <c r="B111" s="479">
        <v>3</v>
      </c>
    </row>
    <row r="112" spans="1:2" ht="16.5">
      <c r="A112" s="479">
        <v>5011402</v>
      </c>
      <c r="B112" s="479">
        <v>3</v>
      </c>
    </row>
    <row r="113" spans="1:2" ht="16.5">
      <c r="A113" s="479">
        <v>5012202</v>
      </c>
      <c r="B113" s="479">
        <v>3</v>
      </c>
    </row>
    <row r="114" spans="1:2" ht="16.5">
      <c r="A114" s="479">
        <v>5021101</v>
      </c>
      <c r="B114" s="479">
        <v>3</v>
      </c>
    </row>
    <row r="115" spans="1:2" ht="16.5">
      <c r="A115" s="479">
        <v>5022001</v>
      </c>
      <c r="B115" s="479">
        <v>3</v>
      </c>
    </row>
    <row r="116" spans="1:2" ht="16.5">
      <c r="A116" s="479">
        <v>5022002</v>
      </c>
      <c r="B116" s="479">
        <v>3</v>
      </c>
    </row>
    <row r="117" spans="1:2" ht="16.5">
      <c r="A117" s="479">
        <v>5099801</v>
      </c>
      <c r="B117" s="479">
        <v>3</v>
      </c>
    </row>
    <row r="118" spans="1:2" ht="16.5">
      <c r="A118" s="479">
        <v>5099899</v>
      </c>
      <c r="B118" s="479">
        <v>3</v>
      </c>
    </row>
    <row r="119" spans="1:2" ht="16.5">
      <c r="A119" s="479">
        <v>5111100</v>
      </c>
      <c r="B119" s="479">
        <v>3</v>
      </c>
    </row>
    <row r="120" spans="1:2" ht="16.5">
      <c r="A120" s="479">
        <v>5112901</v>
      </c>
      <c r="B120" s="479">
        <v>3</v>
      </c>
    </row>
    <row r="121" spans="1:2" ht="16.5">
      <c r="A121" s="479">
        <v>5112999</v>
      </c>
      <c r="B121" s="479">
        <v>3</v>
      </c>
    </row>
    <row r="122" spans="1:2" ht="16.5">
      <c r="A122" s="479">
        <v>5120000</v>
      </c>
      <c r="B122" s="479">
        <v>3</v>
      </c>
    </row>
    <row r="123" spans="1:2" ht="16.5">
      <c r="A123" s="479">
        <v>5221400</v>
      </c>
      <c r="B123" s="479">
        <v>3</v>
      </c>
    </row>
    <row r="124" spans="1:2" ht="16.5">
      <c r="A124" s="479">
        <v>5222200</v>
      </c>
      <c r="B124" s="479">
        <v>3</v>
      </c>
    </row>
    <row r="125" spans="1:2" ht="16.5">
      <c r="A125" s="479">
        <v>5223100</v>
      </c>
      <c r="B125" s="479">
        <v>3</v>
      </c>
    </row>
    <row r="126" spans="1:2" ht="16.5">
      <c r="A126" s="479">
        <v>5229001</v>
      </c>
      <c r="B126" s="479">
        <v>3</v>
      </c>
    </row>
    <row r="127" spans="1:2" ht="16.5">
      <c r="A127" s="479">
        <v>5231101</v>
      </c>
      <c r="B127" s="479">
        <v>3</v>
      </c>
    </row>
    <row r="128" spans="1:2" ht="16.5">
      <c r="A128" s="479">
        <v>5231102</v>
      </c>
      <c r="B128" s="479">
        <v>3</v>
      </c>
    </row>
    <row r="129" spans="1:2" ht="16.5">
      <c r="A129" s="479">
        <v>5231103</v>
      </c>
      <c r="B129" s="479">
        <v>3</v>
      </c>
    </row>
    <row r="130" spans="1:2" ht="16.5">
      <c r="A130" s="479">
        <v>5232000</v>
      </c>
      <c r="B130" s="479">
        <v>3</v>
      </c>
    </row>
    <row r="131" spans="1:2" ht="16.5">
      <c r="A131" s="479">
        <v>5240101</v>
      </c>
      <c r="B131" s="479">
        <v>3</v>
      </c>
    </row>
    <row r="132" spans="1:2" ht="16.5">
      <c r="A132" s="479">
        <v>5240199</v>
      </c>
      <c r="B132" s="479">
        <v>3</v>
      </c>
    </row>
    <row r="133" spans="1:2" ht="16.5">
      <c r="A133" s="479">
        <v>5311203</v>
      </c>
      <c r="B133" s="479">
        <v>3</v>
      </c>
    </row>
    <row r="134" spans="1:2" ht="16.5">
      <c r="A134" s="479">
        <v>5312100</v>
      </c>
      <c r="B134" s="479">
        <v>3</v>
      </c>
    </row>
    <row r="135" spans="1:2" ht="16.5">
      <c r="A135" s="479">
        <v>5510801</v>
      </c>
      <c r="B135" s="479">
        <v>3</v>
      </c>
    </row>
    <row r="136" spans="1:2" ht="16.5">
      <c r="A136" s="479">
        <v>5510802</v>
      </c>
      <c r="B136" s="479">
        <v>3</v>
      </c>
    </row>
    <row r="137" spans="1:2" ht="16.5">
      <c r="A137" s="479">
        <v>5510803</v>
      </c>
      <c r="B137" s="479">
        <v>3</v>
      </c>
    </row>
    <row r="138" spans="1:2" ht="16.5">
      <c r="A138" s="479">
        <v>5590601</v>
      </c>
      <c r="B138" s="479">
        <v>3</v>
      </c>
    </row>
    <row r="139" spans="1:2" ht="16.5">
      <c r="A139" s="479">
        <v>5590602</v>
      </c>
      <c r="B139" s="479">
        <v>3</v>
      </c>
    </row>
    <row r="140" spans="1:2" ht="16.5">
      <c r="A140" s="479">
        <v>5590603</v>
      </c>
      <c r="B140" s="479">
        <v>3</v>
      </c>
    </row>
    <row r="141" spans="1:2" ht="16.5">
      <c r="A141" s="479">
        <v>5590699</v>
      </c>
      <c r="B141" s="479">
        <v>3</v>
      </c>
    </row>
    <row r="142" spans="1:2" ht="16.5">
      <c r="A142" s="479">
        <v>5611201</v>
      </c>
      <c r="B142" s="479">
        <v>3</v>
      </c>
    </row>
    <row r="143" spans="1:2" ht="16.5">
      <c r="A143" s="479">
        <v>5611204</v>
      </c>
      <c r="B143" s="479">
        <v>3</v>
      </c>
    </row>
    <row r="144" spans="1:2" ht="16.5">
      <c r="A144" s="479">
        <v>5611205</v>
      </c>
      <c r="B144" s="479">
        <v>3</v>
      </c>
    </row>
    <row r="145" spans="1:2" ht="16.5">
      <c r="A145" s="479">
        <v>5620101</v>
      </c>
      <c r="B145" s="479">
        <v>3</v>
      </c>
    </row>
    <row r="146" spans="1:2" ht="16.5">
      <c r="A146" s="479">
        <v>5620102</v>
      </c>
      <c r="B146" s="479">
        <v>3</v>
      </c>
    </row>
    <row r="147" spans="1:2" ht="16.5">
      <c r="A147" s="479">
        <v>5620103</v>
      </c>
      <c r="B147" s="479">
        <v>3</v>
      </c>
    </row>
    <row r="148" spans="1:2" ht="16.5">
      <c r="A148" s="479">
        <v>5911101</v>
      </c>
      <c r="B148" s="479">
        <v>3</v>
      </c>
    </row>
    <row r="149" spans="1:2" ht="16.5">
      <c r="A149" s="479">
        <v>5914600</v>
      </c>
      <c r="B149" s="479">
        <v>3</v>
      </c>
    </row>
    <row r="150" spans="1:2" ht="16.5">
      <c r="A150" s="479">
        <v>6520100</v>
      </c>
      <c r="B150" s="479">
        <v>3</v>
      </c>
    </row>
    <row r="151" spans="1:2" ht="16.5">
      <c r="A151" s="479">
        <v>6550200</v>
      </c>
      <c r="B151" s="479">
        <v>3</v>
      </c>
    </row>
    <row r="152" spans="1:2" ht="16.5">
      <c r="A152" s="479">
        <v>7911200</v>
      </c>
      <c r="B152" s="479">
        <v>3</v>
      </c>
    </row>
    <row r="153" spans="1:2" ht="16.5">
      <c r="A153" s="479">
        <v>7912100</v>
      </c>
      <c r="B153" s="479">
        <v>3</v>
      </c>
    </row>
    <row r="154" spans="1:2" ht="16.5">
      <c r="A154" s="479">
        <v>7990200</v>
      </c>
      <c r="B154" s="479">
        <v>3</v>
      </c>
    </row>
    <row r="155" spans="1:2" ht="16.5">
      <c r="A155" s="479">
        <v>8020002</v>
      </c>
      <c r="B155" s="479">
        <v>3</v>
      </c>
    </row>
    <row r="156" spans="1:2" ht="16.5">
      <c r="A156" s="479">
        <v>8211300</v>
      </c>
      <c r="B156" s="479">
        <v>3</v>
      </c>
    </row>
    <row r="157" spans="1:2" ht="16.5">
      <c r="A157" s="479">
        <v>8230001</v>
      </c>
      <c r="B157" s="479">
        <v>3</v>
      </c>
    </row>
    <row r="158" spans="1:2" ht="16.5">
      <c r="A158" s="479">
        <v>8299799</v>
      </c>
      <c r="B158" s="479">
        <v>3</v>
      </c>
    </row>
    <row r="159" spans="1:2" ht="16.5">
      <c r="A159" s="479">
        <v>8591100</v>
      </c>
      <c r="B159" s="479">
        <v>3</v>
      </c>
    </row>
    <row r="160" spans="1:2" ht="16.5">
      <c r="A160" s="479">
        <v>8591100</v>
      </c>
      <c r="B160" s="479">
        <v>3</v>
      </c>
    </row>
    <row r="161" spans="1:2" ht="16.5">
      <c r="A161" s="479">
        <v>8592901</v>
      </c>
      <c r="B161" s="479">
        <v>3</v>
      </c>
    </row>
    <row r="162" spans="1:2" ht="16.5">
      <c r="A162" s="479">
        <v>8592902</v>
      </c>
      <c r="B162" s="479">
        <v>3</v>
      </c>
    </row>
    <row r="163" spans="1:2" ht="16.5">
      <c r="A163" s="479">
        <v>8592903</v>
      </c>
      <c r="B163" s="479">
        <v>3</v>
      </c>
    </row>
    <row r="164" spans="1:2" ht="16.5">
      <c r="A164" s="479">
        <v>8592999</v>
      </c>
      <c r="B164" s="479">
        <v>3</v>
      </c>
    </row>
    <row r="165" spans="1:2" ht="16.5">
      <c r="A165" s="479">
        <v>9001901</v>
      </c>
      <c r="B165" s="479">
        <v>3</v>
      </c>
    </row>
    <row r="166" spans="1:2" ht="16.5">
      <c r="A166" s="479">
        <v>9001903</v>
      </c>
      <c r="B166" s="479">
        <v>3</v>
      </c>
    </row>
    <row r="167" spans="1:2" ht="16.5">
      <c r="A167" s="479">
        <v>9001904</v>
      </c>
      <c r="B167" s="479">
        <v>3</v>
      </c>
    </row>
    <row r="168" spans="1:2" ht="16.5">
      <c r="A168" s="479">
        <v>9001905</v>
      </c>
      <c r="B168" s="479">
        <v>3</v>
      </c>
    </row>
    <row r="169" spans="1:2" ht="16.5">
      <c r="A169" s="479">
        <v>9001999</v>
      </c>
      <c r="B169" s="479">
        <v>3</v>
      </c>
    </row>
    <row r="170" spans="1:2" ht="16.5">
      <c r="A170" s="479">
        <v>9003500</v>
      </c>
      <c r="B170" s="479">
        <v>3</v>
      </c>
    </row>
    <row r="171" spans="1:2" ht="16.5">
      <c r="A171" s="479">
        <v>9311500</v>
      </c>
      <c r="B171" s="479">
        <v>3</v>
      </c>
    </row>
    <row r="172" spans="1:2" ht="16.5">
      <c r="A172" s="479">
        <v>9313100</v>
      </c>
      <c r="B172" s="479">
        <v>3</v>
      </c>
    </row>
    <row r="173" spans="1:2" ht="16.5">
      <c r="A173" s="479">
        <v>9329801</v>
      </c>
      <c r="B173" s="479">
        <v>3</v>
      </c>
    </row>
    <row r="174" spans="1:2" ht="16.5">
      <c r="A174" s="479">
        <v>9329802</v>
      </c>
      <c r="B174" s="479">
        <v>3</v>
      </c>
    </row>
    <row r="175" spans="1:2" ht="16.5">
      <c r="A175" s="479">
        <v>9329803</v>
      </c>
      <c r="B175" s="479">
        <v>3</v>
      </c>
    </row>
    <row r="176" spans="1:2" ht="16.5">
      <c r="A176" s="479">
        <v>9529101</v>
      </c>
      <c r="B176" s="479">
        <v>3</v>
      </c>
    </row>
    <row r="177" spans="1:2" ht="16.5">
      <c r="A177" s="479">
        <v>9602501</v>
      </c>
      <c r="B177" s="479">
        <v>3</v>
      </c>
    </row>
    <row r="178" spans="1:2" ht="16.5">
      <c r="A178" s="479">
        <v>9609206</v>
      </c>
      <c r="B178" s="479">
        <v>3</v>
      </c>
    </row>
    <row r="179" spans="1:2" ht="16.5">
      <c r="A179" s="479">
        <v>9609299</v>
      </c>
      <c r="B179" s="479">
        <v>3</v>
      </c>
    </row>
    <row r="180" spans="1:2" ht="16.5">
      <c r="A180" s="479">
        <v>9700500</v>
      </c>
      <c r="B180" s="479">
        <v>3</v>
      </c>
    </row>
    <row r="181" spans="1:2" ht="16.5">
      <c r="A181" s="479">
        <v>1340599</v>
      </c>
      <c r="B181" s="479">
        <v>2</v>
      </c>
    </row>
    <row r="182" spans="1:2" ht="16.5">
      <c r="A182" s="479">
        <v>1610205</v>
      </c>
      <c r="B182" s="479">
        <v>2</v>
      </c>
    </row>
    <row r="183" spans="1:2" ht="16.5">
      <c r="A183" s="479">
        <v>1821100</v>
      </c>
      <c r="B183" s="479">
        <v>2</v>
      </c>
    </row>
    <row r="184" spans="1:2" ht="16.5">
      <c r="A184" s="479">
        <v>1822901</v>
      </c>
      <c r="B184" s="479">
        <v>2</v>
      </c>
    </row>
    <row r="185" spans="1:2" ht="16.5">
      <c r="A185" s="479">
        <v>1822999</v>
      </c>
      <c r="B185" s="479">
        <v>2</v>
      </c>
    </row>
    <row r="186" spans="1:2" ht="16.5">
      <c r="A186" s="479">
        <v>2539001</v>
      </c>
      <c r="B186" s="479">
        <v>2</v>
      </c>
    </row>
    <row r="187" spans="1:2" ht="16.5">
      <c r="A187" s="479">
        <v>2539002</v>
      </c>
      <c r="B187" s="479">
        <v>2</v>
      </c>
    </row>
    <row r="188" spans="1:2" ht="16.5">
      <c r="A188" s="479">
        <v>2550102</v>
      </c>
      <c r="B188" s="479">
        <v>2</v>
      </c>
    </row>
    <row r="189" spans="1:2" ht="16.5">
      <c r="A189" s="479">
        <v>2591800</v>
      </c>
      <c r="B189" s="479">
        <v>2</v>
      </c>
    </row>
    <row r="190" spans="1:2" ht="16.5">
      <c r="A190" s="479">
        <v>2593400</v>
      </c>
      <c r="B190" s="479">
        <v>2</v>
      </c>
    </row>
    <row r="191" spans="1:2" ht="16.5">
      <c r="A191" s="479">
        <v>2599301</v>
      </c>
      <c r="B191" s="479">
        <v>2</v>
      </c>
    </row>
    <row r="192" spans="1:2" ht="16.5">
      <c r="A192" s="479">
        <v>2599302</v>
      </c>
      <c r="B192" s="479">
        <v>2</v>
      </c>
    </row>
    <row r="193" spans="1:2" ht="16.5">
      <c r="A193" s="479">
        <v>2622100</v>
      </c>
      <c r="B193" s="479">
        <v>2</v>
      </c>
    </row>
    <row r="194" spans="1:2" ht="16.5">
      <c r="A194" s="479">
        <v>2631100</v>
      </c>
      <c r="B194" s="479">
        <v>2</v>
      </c>
    </row>
    <row r="195" spans="1:2" ht="16.5">
      <c r="A195" s="479">
        <v>2651500</v>
      </c>
      <c r="B195" s="479">
        <v>2</v>
      </c>
    </row>
    <row r="196" spans="1:2" ht="16.5">
      <c r="A196" s="479">
        <v>2652300</v>
      </c>
      <c r="B196" s="479">
        <v>2</v>
      </c>
    </row>
    <row r="197" spans="1:2" ht="16.5">
      <c r="A197" s="479">
        <v>2680900</v>
      </c>
      <c r="B197" s="479">
        <v>2</v>
      </c>
    </row>
    <row r="198" spans="1:2" ht="16.5">
      <c r="A198" s="479">
        <v>2710401</v>
      </c>
      <c r="B198" s="479">
        <v>2</v>
      </c>
    </row>
    <row r="199" spans="1:2" ht="16.5">
      <c r="A199" s="479">
        <v>2710402</v>
      </c>
      <c r="B199" s="479">
        <v>2</v>
      </c>
    </row>
    <row r="200" spans="1:2" ht="16.5">
      <c r="A200" s="479">
        <v>2721000</v>
      </c>
      <c r="B200" s="479">
        <v>2</v>
      </c>
    </row>
    <row r="201" spans="1:2" ht="16.5">
      <c r="A201" s="479">
        <v>3102100</v>
      </c>
      <c r="B201" s="479">
        <v>2</v>
      </c>
    </row>
    <row r="202" spans="1:2" ht="16.5">
      <c r="A202" s="479">
        <v>3103900</v>
      </c>
      <c r="B202" s="479">
        <v>2</v>
      </c>
    </row>
    <row r="203" spans="1:2" ht="16.5">
      <c r="A203" s="479">
        <v>3104700</v>
      </c>
      <c r="B203" s="479">
        <v>2</v>
      </c>
    </row>
    <row r="204" spans="1:2" ht="16.5">
      <c r="A204" s="479">
        <v>3250709</v>
      </c>
      <c r="B204" s="479">
        <v>2</v>
      </c>
    </row>
    <row r="205" spans="1:2" ht="16.5">
      <c r="A205" s="479">
        <v>3311200</v>
      </c>
      <c r="B205" s="479">
        <v>2</v>
      </c>
    </row>
    <row r="206" spans="1:2" ht="16.5">
      <c r="A206" s="479">
        <v>3312102</v>
      </c>
      <c r="B206" s="479">
        <v>2</v>
      </c>
    </row>
    <row r="207" spans="1:2" ht="16.5">
      <c r="A207" s="479">
        <v>3312103</v>
      </c>
      <c r="B207" s="479">
        <v>2</v>
      </c>
    </row>
    <row r="208" spans="1:2" ht="16.5">
      <c r="A208" s="479">
        <v>3312104</v>
      </c>
      <c r="B208" s="479">
        <v>2</v>
      </c>
    </row>
    <row r="209" spans="1:2" ht="16.5">
      <c r="A209" s="479">
        <v>3313901</v>
      </c>
      <c r="B209" s="479">
        <v>2</v>
      </c>
    </row>
    <row r="210" spans="1:2" ht="16.5">
      <c r="A210" s="479">
        <v>3313902</v>
      </c>
      <c r="B210" s="479">
        <v>2</v>
      </c>
    </row>
    <row r="211" spans="1:2" ht="16.5">
      <c r="A211" s="479">
        <v>3313999</v>
      </c>
      <c r="B211" s="479">
        <v>2</v>
      </c>
    </row>
    <row r="212" spans="1:2" ht="16.5">
      <c r="A212" s="479">
        <v>3314701</v>
      </c>
      <c r="B212" s="479">
        <v>2</v>
      </c>
    </row>
    <row r="213" spans="1:2" ht="16.5">
      <c r="A213" s="479">
        <v>3314702</v>
      </c>
      <c r="B213" s="479">
        <v>2</v>
      </c>
    </row>
    <row r="214" spans="1:2" ht="16.5">
      <c r="A214" s="479">
        <v>3314703</v>
      </c>
      <c r="B214" s="479">
        <v>2</v>
      </c>
    </row>
    <row r="215" spans="1:2" ht="16.5">
      <c r="A215" s="479">
        <v>3314704</v>
      </c>
      <c r="B215" s="479">
        <v>2</v>
      </c>
    </row>
    <row r="216" spans="1:2" ht="16.5">
      <c r="A216" s="479">
        <v>3314705</v>
      </c>
      <c r="B216" s="479">
        <v>2</v>
      </c>
    </row>
    <row r="217" spans="1:2" ht="16.5">
      <c r="A217" s="479">
        <v>3314706</v>
      </c>
      <c r="B217" s="479">
        <v>2</v>
      </c>
    </row>
    <row r="218" spans="1:2" ht="16.5">
      <c r="A218" s="479">
        <v>3314707</v>
      </c>
      <c r="B218" s="479">
        <v>2</v>
      </c>
    </row>
    <row r="219" spans="1:2" ht="16.5">
      <c r="A219" s="479">
        <v>3314708</v>
      </c>
      <c r="B219" s="479">
        <v>2</v>
      </c>
    </row>
    <row r="220" spans="1:2" ht="16.5">
      <c r="A220" s="479">
        <v>3314709</v>
      </c>
      <c r="B220" s="479">
        <v>2</v>
      </c>
    </row>
    <row r="221" spans="1:2" ht="16.5">
      <c r="A221" s="479">
        <v>3314710</v>
      </c>
      <c r="B221" s="479">
        <v>2</v>
      </c>
    </row>
    <row r="222" spans="1:2" ht="16.5">
      <c r="A222" s="479">
        <v>3314711</v>
      </c>
      <c r="B222" s="479">
        <v>2</v>
      </c>
    </row>
    <row r="223" spans="1:2" ht="16.5">
      <c r="A223" s="479">
        <v>3314712</v>
      </c>
      <c r="B223" s="479">
        <v>2</v>
      </c>
    </row>
    <row r="224" spans="1:2" ht="16.5">
      <c r="A224" s="479">
        <v>3314713</v>
      </c>
      <c r="B224" s="479">
        <v>2</v>
      </c>
    </row>
    <row r="225" spans="1:2" ht="16.5">
      <c r="A225" s="479">
        <v>3314714</v>
      </c>
      <c r="B225" s="479">
        <v>2</v>
      </c>
    </row>
    <row r="226" spans="1:2" ht="16.5">
      <c r="A226" s="479">
        <v>3314715</v>
      </c>
      <c r="B226" s="479">
        <v>2</v>
      </c>
    </row>
    <row r="227" spans="1:2" ht="16.5">
      <c r="A227" s="479">
        <v>3314716</v>
      </c>
      <c r="B227" s="479">
        <v>2</v>
      </c>
    </row>
    <row r="228" spans="1:2" ht="16.5">
      <c r="A228" s="479">
        <v>3314717</v>
      </c>
      <c r="B228" s="479">
        <v>2</v>
      </c>
    </row>
    <row r="229" spans="1:2" ht="16.5">
      <c r="A229" s="479">
        <v>3314718</v>
      </c>
      <c r="B229" s="479">
        <v>2</v>
      </c>
    </row>
    <row r="230" spans="1:2" ht="16.5">
      <c r="A230" s="479">
        <v>3314719</v>
      </c>
      <c r="B230" s="479">
        <v>2</v>
      </c>
    </row>
    <row r="231" spans="1:2" ht="16.5">
      <c r="A231" s="479">
        <v>3314720</v>
      </c>
      <c r="B231" s="479">
        <v>2</v>
      </c>
    </row>
    <row r="232" spans="1:2" ht="16.5">
      <c r="A232" s="479">
        <v>3314721</v>
      </c>
      <c r="B232" s="479">
        <v>2</v>
      </c>
    </row>
    <row r="233" spans="1:2" ht="16.5">
      <c r="A233" s="479">
        <v>3314722</v>
      </c>
      <c r="B233" s="479">
        <v>2</v>
      </c>
    </row>
    <row r="234" spans="1:2" ht="16.5">
      <c r="A234" s="479">
        <v>3314799</v>
      </c>
      <c r="B234" s="479">
        <v>2</v>
      </c>
    </row>
    <row r="235" spans="1:2" ht="16.5">
      <c r="A235" s="479">
        <v>3315500</v>
      </c>
      <c r="B235" s="479">
        <v>2</v>
      </c>
    </row>
    <row r="236" spans="1:2" ht="16.5">
      <c r="A236" s="479">
        <v>3316301</v>
      </c>
      <c r="B236" s="479">
        <v>2</v>
      </c>
    </row>
    <row r="237" spans="1:2" ht="16.5">
      <c r="A237" s="479">
        <v>3316302</v>
      </c>
      <c r="B237" s="479">
        <v>2</v>
      </c>
    </row>
    <row r="238" spans="1:2" ht="16.5">
      <c r="A238" s="479">
        <v>3317101</v>
      </c>
      <c r="B238" s="479">
        <v>2</v>
      </c>
    </row>
    <row r="239" spans="1:2" ht="16.5">
      <c r="A239" s="479">
        <v>3317102</v>
      </c>
      <c r="B239" s="479">
        <v>2</v>
      </c>
    </row>
    <row r="240" spans="1:2" ht="16.5">
      <c r="A240" s="479">
        <v>3319800</v>
      </c>
      <c r="B240" s="479">
        <v>2</v>
      </c>
    </row>
    <row r="241" spans="1:2" ht="16.5">
      <c r="A241" s="479">
        <v>3321000</v>
      </c>
      <c r="B241" s="479">
        <v>2</v>
      </c>
    </row>
    <row r="242" spans="1:2" ht="16.5">
      <c r="A242" s="479">
        <v>3329501</v>
      </c>
      <c r="B242" s="479">
        <v>2</v>
      </c>
    </row>
    <row r="243" spans="1:2" ht="16.5">
      <c r="A243" s="479">
        <v>3329599</v>
      </c>
      <c r="B243" s="479">
        <v>2</v>
      </c>
    </row>
    <row r="244" spans="1:2" ht="16.5">
      <c r="A244" s="479">
        <v>3511501</v>
      </c>
      <c r="B244" s="479">
        <v>2</v>
      </c>
    </row>
    <row r="245" spans="1:2" ht="16.5">
      <c r="A245" s="479">
        <v>3511502</v>
      </c>
      <c r="B245" s="479">
        <v>2</v>
      </c>
    </row>
    <row r="246" spans="1:2" ht="16.5">
      <c r="A246" s="479">
        <v>3520401</v>
      </c>
      <c r="B246" s="479">
        <v>2</v>
      </c>
    </row>
    <row r="247" spans="1:2" ht="16.5">
      <c r="A247" s="479">
        <v>3530100</v>
      </c>
      <c r="B247" s="479">
        <v>2</v>
      </c>
    </row>
    <row r="248" spans="1:2" ht="16.5">
      <c r="A248" s="479">
        <v>4511101</v>
      </c>
      <c r="B248" s="479">
        <v>2</v>
      </c>
    </row>
    <row r="249" spans="1:2" ht="16.5">
      <c r="A249" s="479">
        <v>4530703</v>
      </c>
      <c r="B249" s="479">
        <v>2</v>
      </c>
    </row>
    <row r="250" spans="1:2" ht="16.5">
      <c r="A250" s="479">
        <v>4541203</v>
      </c>
      <c r="B250" s="479">
        <v>2</v>
      </c>
    </row>
    <row r="251" spans="1:2" ht="16.5">
      <c r="A251" s="479">
        <v>4646001</v>
      </c>
      <c r="B251" s="479">
        <v>2</v>
      </c>
    </row>
    <row r="252" spans="1:2" ht="16.5">
      <c r="A252" s="479">
        <v>4712100</v>
      </c>
      <c r="B252" s="479">
        <v>2</v>
      </c>
    </row>
    <row r="253" spans="1:2" ht="16.5">
      <c r="A253" s="479">
        <v>4723700</v>
      </c>
      <c r="B253" s="479">
        <v>2</v>
      </c>
    </row>
    <row r="254" spans="1:2" ht="16.5">
      <c r="A254" s="479">
        <v>4732600</v>
      </c>
      <c r="B254" s="479">
        <v>2</v>
      </c>
    </row>
    <row r="255" spans="1:2" ht="16.5">
      <c r="A255" s="479">
        <v>4741500</v>
      </c>
      <c r="B255" s="479">
        <v>2</v>
      </c>
    </row>
    <row r="256" spans="1:2" ht="16.5">
      <c r="A256" s="479">
        <v>4742300</v>
      </c>
      <c r="B256" s="479">
        <v>2</v>
      </c>
    </row>
    <row r="257" spans="1:2" ht="16.5">
      <c r="A257" s="479">
        <v>4743100</v>
      </c>
      <c r="B257" s="479">
        <v>2</v>
      </c>
    </row>
    <row r="258" spans="1:2" ht="16.5">
      <c r="A258" s="479">
        <v>4744001</v>
      </c>
      <c r="B258" s="479">
        <v>2</v>
      </c>
    </row>
    <row r="259" spans="1:2" ht="16.5">
      <c r="A259" s="479">
        <v>4744002</v>
      </c>
      <c r="B259" s="479">
        <v>2</v>
      </c>
    </row>
    <row r="260" spans="1:2" ht="16.5">
      <c r="A260" s="479">
        <v>4744003</v>
      </c>
      <c r="B260" s="479">
        <v>2</v>
      </c>
    </row>
    <row r="261" spans="1:2" ht="16.5">
      <c r="A261" s="479">
        <v>4744004</v>
      </c>
      <c r="B261" s="479">
        <v>2</v>
      </c>
    </row>
    <row r="262" spans="1:2" ht="16.5">
      <c r="A262" s="479">
        <v>4744005</v>
      </c>
      <c r="B262" s="479">
        <v>2</v>
      </c>
    </row>
    <row r="263" spans="1:2" ht="16.5">
      <c r="A263" s="479">
        <v>4744006</v>
      </c>
      <c r="B263" s="479">
        <v>2</v>
      </c>
    </row>
    <row r="264" spans="1:2" ht="16.5">
      <c r="A264" s="479">
        <v>4744099</v>
      </c>
      <c r="B264" s="479">
        <v>2</v>
      </c>
    </row>
    <row r="265" spans="1:2" ht="16.5">
      <c r="A265" s="479">
        <v>4751201</v>
      </c>
      <c r="B265" s="479">
        <v>2</v>
      </c>
    </row>
    <row r="266" spans="1:2" ht="16.5">
      <c r="A266" s="479">
        <v>4752100</v>
      </c>
      <c r="B266" s="479">
        <v>2</v>
      </c>
    </row>
    <row r="267" spans="1:2" ht="16.5">
      <c r="A267" s="479">
        <v>4753900</v>
      </c>
      <c r="B267" s="479">
        <v>2</v>
      </c>
    </row>
    <row r="268" spans="1:2" ht="16.5">
      <c r="A268" s="479">
        <v>4754701</v>
      </c>
      <c r="B268" s="479">
        <v>2</v>
      </c>
    </row>
    <row r="269" spans="1:2" ht="16.5">
      <c r="A269" s="479">
        <v>4754702</v>
      </c>
      <c r="B269" s="479">
        <v>2</v>
      </c>
    </row>
    <row r="270" spans="1:2" ht="16.5">
      <c r="A270" s="479">
        <v>4754703</v>
      </c>
      <c r="B270" s="479">
        <v>2</v>
      </c>
    </row>
    <row r="271" spans="1:2" ht="16.5">
      <c r="A271" s="479">
        <v>4755501</v>
      </c>
      <c r="B271" s="479">
        <v>2</v>
      </c>
    </row>
    <row r="272" spans="1:2" ht="16.5">
      <c r="A272" s="479">
        <v>4755502</v>
      </c>
      <c r="B272" s="479">
        <v>2</v>
      </c>
    </row>
    <row r="273" spans="1:2" ht="16.5">
      <c r="A273" s="479">
        <v>4755503</v>
      </c>
      <c r="B273" s="479">
        <v>2</v>
      </c>
    </row>
    <row r="274" spans="1:2" ht="16.5">
      <c r="A274" s="479">
        <v>4756300</v>
      </c>
      <c r="B274" s="479">
        <v>2</v>
      </c>
    </row>
    <row r="275" spans="1:2" ht="16.5">
      <c r="A275" s="479">
        <v>4757100</v>
      </c>
      <c r="B275" s="479">
        <v>2</v>
      </c>
    </row>
    <row r="276" spans="1:2" ht="16.5">
      <c r="A276" s="479">
        <v>4759801</v>
      </c>
      <c r="B276" s="479">
        <v>2</v>
      </c>
    </row>
    <row r="277" spans="1:2" ht="16.5">
      <c r="A277" s="479">
        <v>4759899</v>
      </c>
      <c r="B277" s="479">
        <v>2</v>
      </c>
    </row>
    <row r="278" spans="1:2" ht="16.5">
      <c r="A278" s="479">
        <v>4761001</v>
      </c>
      <c r="B278" s="479">
        <v>2</v>
      </c>
    </row>
    <row r="279" spans="1:2" ht="16.5">
      <c r="A279" s="479">
        <v>4761002</v>
      </c>
      <c r="B279" s="479">
        <v>2</v>
      </c>
    </row>
    <row r="280" spans="1:2" ht="16.5">
      <c r="A280" s="479">
        <v>4761003</v>
      </c>
      <c r="B280" s="479">
        <v>2</v>
      </c>
    </row>
    <row r="281" spans="1:2" ht="16.5">
      <c r="A281" s="479">
        <v>4762800</v>
      </c>
      <c r="B281" s="479">
        <v>2</v>
      </c>
    </row>
    <row r="282" spans="1:2" ht="16.5">
      <c r="A282" s="479">
        <v>4763601</v>
      </c>
      <c r="B282" s="479">
        <v>2</v>
      </c>
    </row>
    <row r="283" spans="1:2" ht="16.5">
      <c r="A283" s="479">
        <v>4763604</v>
      </c>
      <c r="B283" s="479">
        <v>2</v>
      </c>
    </row>
    <row r="284" spans="1:2" ht="16.5">
      <c r="A284" s="479">
        <v>4763605</v>
      </c>
      <c r="B284" s="479">
        <v>2</v>
      </c>
    </row>
    <row r="285" spans="1:2" ht="16.5">
      <c r="A285" s="479">
        <v>4774100</v>
      </c>
      <c r="B285" s="479">
        <v>2</v>
      </c>
    </row>
    <row r="286" spans="1:2" ht="16.5">
      <c r="A286" s="479">
        <v>4789002</v>
      </c>
      <c r="B286" s="479">
        <v>2</v>
      </c>
    </row>
    <row r="287" spans="1:2" ht="16.5">
      <c r="A287" s="479">
        <v>4930201</v>
      </c>
      <c r="B287" s="479">
        <v>2</v>
      </c>
    </row>
    <row r="288" spans="1:2" ht="16.5">
      <c r="A288" s="479">
        <v>4930202</v>
      </c>
      <c r="B288" s="479">
        <v>2</v>
      </c>
    </row>
    <row r="289" spans="1:2" ht="16.5">
      <c r="A289" s="479">
        <v>4930203</v>
      </c>
      <c r="B289" s="479">
        <v>2</v>
      </c>
    </row>
    <row r="290" spans="1:2" ht="16.5">
      <c r="A290" s="479">
        <v>4930204</v>
      </c>
      <c r="B290" s="479">
        <v>2</v>
      </c>
    </row>
    <row r="291" spans="1:2" ht="16.5">
      <c r="A291" s="479">
        <v>5011401</v>
      </c>
      <c r="B291" s="479">
        <v>2</v>
      </c>
    </row>
    <row r="292" spans="1:2" ht="16.5">
      <c r="A292" s="479">
        <v>5012201</v>
      </c>
      <c r="B292" s="479">
        <v>2</v>
      </c>
    </row>
    <row r="293" spans="1:2" ht="16.5">
      <c r="A293" s="479">
        <v>5030103</v>
      </c>
      <c r="B293" s="479">
        <v>2</v>
      </c>
    </row>
    <row r="294" spans="1:2" ht="16.5">
      <c r="A294" s="479">
        <v>5091201</v>
      </c>
      <c r="B294" s="479">
        <v>2</v>
      </c>
    </row>
    <row r="295" spans="1:2" ht="16.5">
      <c r="A295" s="479">
        <v>5091202</v>
      </c>
      <c r="B295" s="479">
        <v>2</v>
      </c>
    </row>
    <row r="296" spans="1:2" ht="16.5">
      <c r="A296" s="479">
        <v>5212500</v>
      </c>
      <c r="B296" s="479">
        <v>2</v>
      </c>
    </row>
    <row r="297" spans="1:2" ht="16.5">
      <c r="A297" s="479">
        <v>5229002</v>
      </c>
      <c r="B297" s="479">
        <v>2</v>
      </c>
    </row>
    <row r="298" spans="1:2" ht="16.5">
      <c r="A298" s="479">
        <v>5250801</v>
      </c>
      <c r="B298" s="479">
        <v>2</v>
      </c>
    </row>
    <row r="299" spans="1:2" ht="16.5">
      <c r="A299" s="479">
        <v>5250802</v>
      </c>
      <c r="B299" s="479">
        <v>2</v>
      </c>
    </row>
    <row r="300" spans="1:2" ht="16.5">
      <c r="A300" s="479">
        <v>5250803</v>
      </c>
      <c r="B300" s="479">
        <v>2</v>
      </c>
    </row>
    <row r="301" spans="1:2" ht="16.5">
      <c r="A301" s="479">
        <v>5250804</v>
      </c>
      <c r="B301" s="479">
        <v>2</v>
      </c>
    </row>
    <row r="302" spans="1:2" ht="16.5">
      <c r="A302" s="479">
        <v>5250805</v>
      </c>
      <c r="B302" s="479">
        <v>2</v>
      </c>
    </row>
    <row r="303" spans="1:2" ht="16.5">
      <c r="A303" s="479">
        <v>5320201</v>
      </c>
      <c r="B303" s="479">
        <v>2</v>
      </c>
    </row>
    <row r="304" spans="1:2" ht="16.5">
      <c r="A304" s="479">
        <v>5612100</v>
      </c>
      <c r="B304" s="479">
        <v>2</v>
      </c>
    </row>
    <row r="305" spans="1:2" ht="16.5">
      <c r="A305" s="479">
        <v>6110899</v>
      </c>
      <c r="B305" s="479">
        <v>2</v>
      </c>
    </row>
    <row r="306" spans="1:2" ht="16.5">
      <c r="A306" s="479">
        <v>6120599</v>
      </c>
      <c r="B306" s="479">
        <v>2</v>
      </c>
    </row>
    <row r="307" spans="1:2" ht="16.5">
      <c r="A307" s="479">
        <v>6399200</v>
      </c>
      <c r="B307" s="479">
        <v>2</v>
      </c>
    </row>
    <row r="308" spans="1:2" ht="16.5">
      <c r="A308" s="479">
        <v>6499999</v>
      </c>
      <c r="B308" s="479">
        <v>2</v>
      </c>
    </row>
    <row r="309" spans="1:2" ht="16.5">
      <c r="A309" s="479">
        <v>6619399</v>
      </c>
      <c r="B309" s="479">
        <v>2</v>
      </c>
    </row>
    <row r="310" spans="1:2" ht="16.5">
      <c r="A310" s="479">
        <v>7490103</v>
      </c>
      <c r="B310" s="479">
        <v>2</v>
      </c>
    </row>
    <row r="311" spans="1:2" ht="16.5">
      <c r="A311" s="479">
        <v>8513900</v>
      </c>
      <c r="B311" s="479">
        <v>2</v>
      </c>
    </row>
    <row r="312" spans="1:2" ht="16.5">
      <c r="A312" s="479">
        <v>8520100</v>
      </c>
      <c r="B312" s="479">
        <v>2</v>
      </c>
    </row>
    <row r="313" spans="1:2" ht="16.5">
      <c r="A313" s="479">
        <v>8593700</v>
      </c>
      <c r="B313" s="479">
        <v>2</v>
      </c>
    </row>
    <row r="314" spans="1:2" ht="16.5">
      <c r="A314" s="479">
        <v>8599699</v>
      </c>
      <c r="B314" s="479">
        <v>2</v>
      </c>
    </row>
    <row r="315" spans="1:2" ht="16.5">
      <c r="A315" s="479">
        <v>8800600</v>
      </c>
      <c r="B315" s="479">
        <v>2</v>
      </c>
    </row>
    <row r="316" spans="1:2" ht="16.5">
      <c r="A316" s="479">
        <v>9001906</v>
      </c>
      <c r="B316" s="479">
        <v>2</v>
      </c>
    </row>
    <row r="317" spans="1:2" ht="16.5">
      <c r="A317" s="479">
        <v>9609207</v>
      </c>
      <c r="B317" s="479">
        <v>2</v>
      </c>
    </row>
    <row r="319" spans="1:2">
      <c r="A319" s="480" t="s">
        <v>721</v>
      </c>
    </row>
  </sheetData>
  <sortState ref="A7:B317">
    <sortCondition descending="1" ref="B7:B317"/>
    <sortCondition ref="A7:A317"/>
  </sortState>
  <pageMargins left="0.511811024" right="0.511811024" top="0.78740157499999996" bottom="0.78740157499999996" header="0.31496062000000002" footer="0.31496062000000002"/>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Planilha82">
    <tabColor theme="9" tint="0.59999389629810485"/>
  </sheetPr>
  <dimension ref="A1:F80"/>
  <sheetViews>
    <sheetView showGridLines="0" workbookViewId="0"/>
  </sheetViews>
  <sheetFormatPr defaultColWidth="9" defaultRowHeight="12.75"/>
  <cols>
    <col min="1" max="1" width="42.875" style="269" bestFit="1" customWidth="1"/>
    <col min="2" max="3" width="13.125" style="44" customWidth="1"/>
    <col min="4" max="4" width="25.625" style="44" customWidth="1"/>
    <col min="5" max="17" width="18.125" style="44" customWidth="1"/>
    <col min="18" max="22" width="21.625" style="44" customWidth="1"/>
    <col min="23" max="23" width="21.125" style="44" bestFit="1" customWidth="1"/>
    <col min="24" max="24" width="40" style="44" bestFit="1" customWidth="1"/>
    <col min="25" max="25" width="9.125" style="44" bestFit="1" customWidth="1"/>
    <col min="26" max="16384" width="9" style="44"/>
  </cols>
  <sheetData>
    <row r="1" spans="1:6" ht="16.5" customHeight="1">
      <c r="A1" s="267" t="s">
        <v>108</v>
      </c>
      <c r="B1" s="46"/>
      <c r="C1" s="46"/>
      <c r="D1" s="46"/>
    </row>
    <row r="2" spans="1:6" ht="16.5" customHeight="1">
      <c r="A2" s="267"/>
      <c r="B2" s="46"/>
      <c r="C2" s="46"/>
      <c r="D2" s="46"/>
    </row>
    <row r="3" spans="1:6" ht="15">
      <c r="A3" s="274" t="s">
        <v>113</v>
      </c>
    </row>
    <row r="4" spans="1:6" ht="14.25">
      <c r="A4" s="268" t="s">
        <v>681</v>
      </c>
    </row>
    <row r="5" spans="1:6">
      <c r="A5" s="417"/>
      <c r="B5" s="357"/>
      <c r="C5" s="357"/>
      <c r="D5" s="357"/>
      <c r="E5" s="357"/>
      <c r="F5" s="418"/>
    </row>
    <row r="6" spans="1:6" ht="12.75" customHeight="1">
      <c r="A6" s="419" t="s">
        <v>682</v>
      </c>
      <c r="B6" s="525" t="s">
        <v>683</v>
      </c>
      <c r="C6" s="525"/>
      <c r="D6" s="420"/>
      <c r="E6" s="420"/>
      <c r="F6" s="420"/>
    </row>
    <row r="7" spans="1:6">
      <c r="A7" s="419"/>
      <c r="B7" s="470">
        <v>2020</v>
      </c>
      <c r="C7" s="470">
        <v>2008</v>
      </c>
      <c r="D7" s="420"/>
    </row>
    <row r="8" spans="1:6">
      <c r="A8" s="421" t="s">
        <v>684</v>
      </c>
      <c r="B8" s="367"/>
      <c r="C8" s="367"/>
      <c r="D8" s="367"/>
      <c r="E8" s="367"/>
      <c r="F8" s="367"/>
    </row>
    <row r="9" spans="1:6">
      <c r="A9" s="421" t="s">
        <v>685</v>
      </c>
      <c r="B9" s="406">
        <v>135</v>
      </c>
      <c r="C9" s="406">
        <v>0</v>
      </c>
      <c r="D9" s="367"/>
      <c r="E9" s="367"/>
      <c r="F9" s="367"/>
    </row>
    <row r="10" spans="1:6">
      <c r="A10" s="421" t="s">
        <v>686</v>
      </c>
      <c r="B10" s="406">
        <v>70</v>
      </c>
      <c r="C10" s="406">
        <v>82</v>
      </c>
      <c r="D10" s="367"/>
      <c r="E10" s="367"/>
      <c r="F10" s="367"/>
    </row>
    <row r="11" spans="1:6">
      <c r="A11" s="421" t="s">
        <v>687</v>
      </c>
      <c r="B11" s="406">
        <v>2.2000000000000002</v>
      </c>
      <c r="C11" s="406">
        <v>0</v>
      </c>
      <c r="D11" s="367"/>
      <c r="E11" s="367"/>
      <c r="F11" s="367"/>
    </row>
    <row r="12" spans="1:6">
      <c r="A12" s="421" t="s">
        <v>688</v>
      </c>
      <c r="B12" s="406">
        <v>670</v>
      </c>
      <c r="C12" s="406">
        <v>0</v>
      </c>
      <c r="D12" s="367"/>
      <c r="E12" s="367"/>
      <c r="F12" s="367"/>
    </row>
    <row r="13" spans="1:6">
      <c r="A13" s="421" t="s">
        <v>689</v>
      </c>
      <c r="B13" s="406">
        <v>50</v>
      </c>
      <c r="C13" s="406">
        <v>25</v>
      </c>
      <c r="D13" s="367"/>
      <c r="E13" s="367"/>
      <c r="F13" s="367"/>
    </row>
    <row r="14" spans="1:6">
      <c r="A14" s="421" t="s">
        <v>690</v>
      </c>
      <c r="B14" s="406">
        <v>200</v>
      </c>
      <c r="C14" s="406">
        <v>10</v>
      </c>
      <c r="D14" s="367"/>
      <c r="E14" s="367"/>
      <c r="F14" s="367"/>
    </row>
    <row r="15" spans="1:6">
      <c r="A15" s="421" t="s">
        <v>691</v>
      </c>
      <c r="B15" s="406">
        <v>91</v>
      </c>
      <c r="C15" s="406">
        <v>0</v>
      </c>
      <c r="D15" s="367"/>
      <c r="E15" s="367"/>
      <c r="F15" s="367"/>
    </row>
    <row r="16" spans="1:6">
      <c r="A16" s="422" t="s">
        <v>220</v>
      </c>
      <c r="B16" s="406">
        <f>SUM(B9:B15)</f>
        <v>1218.2</v>
      </c>
      <c r="C16" s="406">
        <f>SUM(C9:C15)</f>
        <v>117</v>
      </c>
      <c r="D16" s="367"/>
      <c r="E16" s="367"/>
      <c r="F16" s="367"/>
    </row>
    <row r="17" spans="1:4">
      <c r="A17" s="423" t="s">
        <v>692</v>
      </c>
      <c r="B17" s="472">
        <v>16.7</v>
      </c>
      <c r="C17" s="473">
        <v>3.5</v>
      </c>
      <c r="D17" s="91"/>
    </row>
    <row r="18" spans="1:4">
      <c r="A18" s="415"/>
      <c r="B18" s="471"/>
      <c r="C18" s="471"/>
      <c r="D18" s="91"/>
    </row>
    <row r="19" spans="1:4">
      <c r="A19" s="415" t="s">
        <v>693</v>
      </c>
      <c r="B19" s="471"/>
      <c r="C19" s="471"/>
      <c r="D19" s="91"/>
    </row>
    <row r="20" spans="1:4">
      <c r="A20" s="275" t="s">
        <v>694</v>
      </c>
      <c r="B20" s="471">
        <v>520</v>
      </c>
      <c r="C20" s="471">
        <v>0</v>
      </c>
      <c r="D20" s="91"/>
    </row>
    <row r="21" spans="1:4">
      <c r="A21" s="422" t="s">
        <v>695</v>
      </c>
      <c r="B21" s="471">
        <v>637</v>
      </c>
      <c r="C21" s="471">
        <v>0</v>
      </c>
      <c r="D21" s="91"/>
    </row>
    <row r="22" spans="1:4">
      <c r="A22" s="422" t="s">
        <v>220</v>
      </c>
      <c r="B22" s="471">
        <f>SUM(B20:B21)</f>
        <v>1157</v>
      </c>
      <c r="C22" s="471">
        <f>SUM(C20:C21)</f>
        <v>0</v>
      </c>
      <c r="D22" s="91"/>
    </row>
    <row r="23" spans="1:4">
      <c r="A23" s="424" t="s">
        <v>692</v>
      </c>
      <c r="B23" s="471">
        <v>16.399999999999999</v>
      </c>
      <c r="C23" s="471">
        <v>0</v>
      </c>
      <c r="D23" s="91"/>
    </row>
    <row r="24" spans="1:4">
      <c r="A24" s="415" t="s">
        <v>696</v>
      </c>
      <c r="B24" s="471">
        <v>3200</v>
      </c>
      <c r="C24" s="471">
        <v>0</v>
      </c>
      <c r="D24" s="91"/>
    </row>
    <row r="25" spans="1:4">
      <c r="A25" s="415"/>
      <c r="B25" s="471"/>
      <c r="C25" s="471"/>
      <c r="D25" s="91"/>
    </row>
    <row r="26" spans="1:4">
      <c r="A26" s="415" t="s">
        <v>697</v>
      </c>
      <c r="B26" s="471"/>
      <c r="C26" s="471"/>
      <c r="D26" s="91"/>
    </row>
    <row r="27" spans="1:4">
      <c r="A27" s="422" t="s">
        <v>698</v>
      </c>
      <c r="B27" s="474" t="s">
        <v>714</v>
      </c>
      <c r="C27" s="474" t="s">
        <v>715</v>
      </c>
      <c r="D27" s="91"/>
    </row>
    <row r="28" spans="1:4">
      <c r="A28" s="422" t="s">
        <v>692</v>
      </c>
      <c r="B28" s="471">
        <v>4.0999999999999996</v>
      </c>
      <c r="C28" s="471">
        <v>2.4</v>
      </c>
      <c r="D28" s="91"/>
    </row>
    <row r="29" spans="1:4">
      <c r="A29" s="422" t="s">
        <v>699</v>
      </c>
      <c r="B29" s="471">
        <v>40</v>
      </c>
      <c r="C29" s="471">
        <v>0</v>
      </c>
      <c r="D29" s="91"/>
    </row>
    <row r="30" spans="1:4">
      <c r="A30" s="422" t="s">
        <v>692</v>
      </c>
      <c r="B30" s="471">
        <v>0.5</v>
      </c>
      <c r="C30" s="471">
        <v>0</v>
      </c>
      <c r="D30" s="91"/>
    </row>
    <row r="31" spans="1:4">
      <c r="A31" s="415"/>
      <c r="B31" s="91"/>
      <c r="C31" s="91"/>
      <c r="D31" s="91"/>
    </row>
    <row r="32" spans="1:4">
      <c r="A32" s="415"/>
      <c r="B32" s="91"/>
      <c r="C32" s="91"/>
      <c r="D32" s="91"/>
    </row>
    <row r="33" spans="1:4">
      <c r="A33" s="415"/>
      <c r="B33" s="91"/>
      <c r="C33" s="91"/>
      <c r="D33" s="91"/>
    </row>
    <row r="34" spans="1:4">
      <c r="A34" s="415"/>
      <c r="B34" s="91"/>
      <c r="C34" s="91"/>
      <c r="D34" s="91"/>
    </row>
    <row r="35" spans="1:4">
      <c r="A35" s="415"/>
      <c r="B35" s="91"/>
      <c r="C35" s="91"/>
      <c r="D35" s="91"/>
    </row>
    <row r="36" spans="1:4">
      <c r="A36" s="415"/>
      <c r="B36" s="91"/>
      <c r="C36" s="91"/>
      <c r="D36" s="91"/>
    </row>
    <row r="37" spans="1:4">
      <c r="A37" s="415"/>
      <c r="B37" s="91"/>
      <c r="C37" s="91"/>
      <c r="D37" s="91"/>
    </row>
    <row r="38" spans="1:4">
      <c r="A38" s="415"/>
      <c r="B38" s="91"/>
      <c r="C38" s="91"/>
      <c r="D38" s="91"/>
    </row>
    <row r="39" spans="1:4">
      <c r="A39" s="415"/>
      <c r="B39" s="91"/>
      <c r="C39" s="91"/>
      <c r="D39" s="91"/>
    </row>
    <row r="40" spans="1:4">
      <c r="A40" s="415"/>
      <c r="B40" s="91"/>
      <c r="C40" s="91"/>
      <c r="D40" s="91"/>
    </row>
    <row r="41" spans="1:4">
      <c r="A41" s="415"/>
      <c r="B41" s="91"/>
      <c r="C41" s="91"/>
      <c r="D41" s="91"/>
    </row>
    <row r="42" spans="1:4">
      <c r="A42" s="415"/>
      <c r="B42" s="91"/>
      <c r="C42" s="91"/>
      <c r="D42" s="91"/>
    </row>
    <row r="43" spans="1:4">
      <c r="A43" s="415"/>
      <c r="B43" s="91"/>
      <c r="C43" s="91"/>
      <c r="D43" s="91"/>
    </row>
    <row r="44" spans="1:4">
      <c r="A44" s="415"/>
      <c r="B44" s="91"/>
      <c r="C44" s="91"/>
      <c r="D44" s="91"/>
    </row>
    <row r="45" spans="1:4">
      <c r="A45" s="415"/>
      <c r="B45" s="91"/>
      <c r="C45" s="91"/>
      <c r="D45" s="91"/>
    </row>
    <row r="46" spans="1:4">
      <c r="A46" s="415"/>
      <c r="B46" s="91"/>
      <c r="C46" s="91"/>
      <c r="D46" s="91"/>
    </row>
    <row r="47" spans="1:4">
      <c r="A47" s="415"/>
      <c r="B47" s="91"/>
      <c r="C47" s="91"/>
      <c r="D47" s="91"/>
    </row>
    <row r="48" spans="1:4">
      <c r="A48" s="415"/>
      <c r="B48" s="91"/>
      <c r="C48" s="91"/>
      <c r="D48" s="91"/>
    </row>
    <row r="49" spans="1:4">
      <c r="A49" s="415"/>
      <c r="B49" s="91"/>
      <c r="C49" s="91"/>
      <c r="D49" s="91"/>
    </row>
    <row r="50" spans="1:4">
      <c r="A50" s="415"/>
      <c r="B50" s="91"/>
      <c r="C50" s="91"/>
      <c r="D50" s="91"/>
    </row>
    <row r="51" spans="1:4">
      <c r="A51" s="415"/>
      <c r="B51" s="91"/>
      <c r="C51" s="91"/>
      <c r="D51" s="91"/>
    </row>
    <row r="52" spans="1:4">
      <c r="A52" s="415"/>
      <c r="B52" s="91"/>
      <c r="C52" s="91"/>
      <c r="D52" s="91"/>
    </row>
    <row r="53" spans="1:4">
      <c r="A53" s="415"/>
      <c r="B53" s="91"/>
      <c r="C53" s="91"/>
      <c r="D53" s="91"/>
    </row>
    <row r="54" spans="1:4">
      <c r="A54" s="415"/>
      <c r="B54" s="91"/>
      <c r="C54" s="91"/>
      <c r="D54" s="91"/>
    </row>
    <row r="55" spans="1:4">
      <c r="A55" s="415"/>
      <c r="B55" s="91"/>
      <c r="C55" s="91"/>
      <c r="D55" s="91"/>
    </row>
    <row r="56" spans="1:4">
      <c r="A56" s="415"/>
      <c r="B56" s="91"/>
      <c r="C56" s="91"/>
      <c r="D56" s="91"/>
    </row>
    <row r="57" spans="1:4">
      <c r="A57" s="415"/>
      <c r="B57" s="91"/>
      <c r="C57" s="91"/>
      <c r="D57" s="91"/>
    </row>
    <row r="58" spans="1:4">
      <c r="A58" s="415"/>
      <c r="B58" s="91"/>
      <c r="C58" s="91"/>
      <c r="D58" s="91"/>
    </row>
    <row r="59" spans="1:4">
      <c r="A59" s="415"/>
      <c r="B59" s="91"/>
      <c r="C59" s="91"/>
      <c r="D59" s="91"/>
    </row>
    <row r="60" spans="1:4">
      <c r="A60" s="415"/>
      <c r="B60" s="91"/>
      <c r="C60" s="91"/>
      <c r="D60" s="91"/>
    </row>
    <row r="61" spans="1:4">
      <c r="A61" s="415"/>
      <c r="B61" s="91"/>
      <c r="C61" s="91"/>
      <c r="D61" s="91"/>
    </row>
    <row r="62" spans="1:4">
      <c r="A62" s="415"/>
      <c r="B62" s="91"/>
      <c r="C62" s="91"/>
      <c r="D62" s="91"/>
    </row>
    <row r="63" spans="1:4">
      <c r="A63" s="415"/>
      <c r="B63" s="91"/>
      <c r="C63" s="91"/>
      <c r="D63" s="91"/>
    </row>
    <row r="64" spans="1:4">
      <c r="A64" s="415"/>
      <c r="B64" s="91"/>
      <c r="C64" s="91"/>
      <c r="D64" s="91"/>
    </row>
    <row r="65" spans="1:4">
      <c r="A65" s="415"/>
      <c r="B65" s="91"/>
      <c r="C65" s="91"/>
      <c r="D65" s="91"/>
    </row>
    <row r="66" spans="1:4">
      <c r="A66" s="415"/>
      <c r="B66" s="91"/>
      <c r="C66" s="91"/>
      <c r="D66" s="91"/>
    </row>
    <row r="67" spans="1:4">
      <c r="A67" s="415"/>
      <c r="B67" s="91"/>
      <c r="C67" s="91"/>
      <c r="D67" s="91"/>
    </row>
    <row r="68" spans="1:4">
      <c r="A68" s="415"/>
      <c r="B68" s="91"/>
      <c r="C68" s="91"/>
      <c r="D68" s="91"/>
    </row>
    <row r="69" spans="1:4">
      <c r="A69" s="415"/>
      <c r="B69" s="91"/>
      <c r="C69" s="91"/>
      <c r="D69" s="91"/>
    </row>
    <row r="70" spans="1:4">
      <c r="A70" s="415"/>
      <c r="B70" s="91"/>
      <c r="C70" s="91"/>
      <c r="D70" s="91"/>
    </row>
    <row r="71" spans="1:4">
      <c r="A71" s="415"/>
      <c r="B71" s="91"/>
      <c r="C71" s="91"/>
      <c r="D71" s="91"/>
    </row>
    <row r="72" spans="1:4">
      <c r="A72" s="415"/>
      <c r="B72" s="91"/>
      <c r="C72" s="91"/>
      <c r="D72" s="91"/>
    </row>
    <row r="73" spans="1:4">
      <c r="A73" s="415"/>
      <c r="B73" s="91"/>
      <c r="C73" s="91"/>
      <c r="D73" s="91"/>
    </row>
    <row r="74" spans="1:4">
      <c r="A74" s="415"/>
      <c r="B74" s="91"/>
      <c r="C74" s="91"/>
      <c r="D74" s="91"/>
    </row>
    <row r="75" spans="1:4">
      <c r="A75" s="415"/>
      <c r="B75" s="91"/>
      <c r="C75" s="91"/>
      <c r="D75" s="91"/>
    </row>
    <row r="76" spans="1:4">
      <c r="A76" s="415"/>
      <c r="B76" s="91"/>
      <c r="C76" s="91"/>
      <c r="D76" s="91"/>
    </row>
    <row r="77" spans="1:4">
      <c r="A77" s="415"/>
      <c r="B77" s="91"/>
      <c r="C77" s="91"/>
      <c r="D77" s="91"/>
    </row>
    <row r="78" spans="1:4">
      <c r="A78" s="415"/>
      <c r="B78" s="91"/>
      <c r="C78" s="91"/>
      <c r="D78" s="91"/>
    </row>
    <row r="79" spans="1:4">
      <c r="A79" s="415"/>
      <c r="B79" s="91"/>
      <c r="C79" s="91"/>
      <c r="D79" s="91"/>
    </row>
    <row r="80" spans="1:4">
      <c r="A80" s="415"/>
      <c r="B80" s="91"/>
      <c r="C80" s="91"/>
      <c r="D80" s="91"/>
    </row>
  </sheetData>
  <mergeCells count="1">
    <mergeCell ref="B6:C6"/>
  </mergeCells>
  <pageMargins left="0.511811024" right="0.511811024" top="0.78740157499999996" bottom="0.78740157499999996" header="0.31496062000000002" footer="0.31496062000000002"/>
  <pageSetup paperSize="9" orientation="portrait" horizontalDpi="90" verticalDpi="9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
  <sheetViews>
    <sheetView workbookViewId="0"/>
  </sheetViews>
  <sheetFormatPr defaultRowHeight="16.5"/>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6">
    <tabColor theme="9" tint="0.59999389629810485"/>
  </sheetPr>
  <dimension ref="A1:I25"/>
  <sheetViews>
    <sheetView showGridLines="0" workbookViewId="0"/>
  </sheetViews>
  <sheetFormatPr defaultRowHeight="16.5"/>
  <cols>
    <col min="1" max="1" width="9" style="5"/>
    <col min="2" max="4" width="19" style="8" customWidth="1"/>
    <col min="5" max="9" width="19" customWidth="1"/>
  </cols>
  <sheetData>
    <row r="1" spans="1:9" s="5" customFormat="1" ht="15.75">
      <c r="A1" s="6" t="s">
        <v>10</v>
      </c>
      <c r="B1" s="432"/>
      <c r="C1" s="432"/>
      <c r="D1" s="432"/>
    </row>
    <row r="2" spans="1:9" s="5" customFormat="1" ht="15">
      <c r="B2" s="432"/>
      <c r="C2" s="432"/>
      <c r="D2" s="432"/>
    </row>
    <row r="3" spans="1:9" s="5" customFormat="1" ht="15.75">
      <c r="A3" s="281" t="s">
        <v>163</v>
      </c>
      <c r="B3" s="432"/>
      <c r="C3" s="432"/>
      <c r="D3" s="432"/>
    </row>
    <row r="4" spans="1:9" s="5" customFormat="1" ht="15">
      <c r="A4" s="16" t="s">
        <v>164</v>
      </c>
      <c r="B4" s="432"/>
      <c r="C4" s="432"/>
      <c r="D4" s="432"/>
    </row>
    <row r="5" spans="1:9">
      <c r="B5" s="432"/>
      <c r="C5" s="432"/>
      <c r="D5" s="432"/>
    </row>
    <row r="6" spans="1:9" ht="75">
      <c r="B6" s="60" t="s">
        <v>165</v>
      </c>
      <c r="C6" s="60" t="s">
        <v>166</v>
      </c>
      <c r="D6" s="60" t="s">
        <v>167</v>
      </c>
      <c r="E6" s="60" t="s">
        <v>168</v>
      </c>
      <c r="F6" s="60" t="s">
        <v>169</v>
      </c>
      <c r="G6" s="60" t="s">
        <v>170</v>
      </c>
      <c r="H6" s="60" t="s">
        <v>171</v>
      </c>
      <c r="I6" s="60" t="s">
        <v>172</v>
      </c>
    </row>
    <row r="7" spans="1:9">
      <c r="A7" s="79">
        <v>41426</v>
      </c>
      <c r="B7" s="82">
        <v>7.2999999999999995E-2</v>
      </c>
      <c r="C7" s="82">
        <v>6.2E-2</v>
      </c>
      <c r="D7" s="82">
        <v>0.23799999999999999</v>
      </c>
      <c r="E7" s="82">
        <v>0.32</v>
      </c>
      <c r="F7" s="82">
        <v>0.39300000000000002</v>
      </c>
      <c r="G7" s="82">
        <v>2.3E-2</v>
      </c>
      <c r="H7" s="82">
        <v>9.8000000000000004E-2</v>
      </c>
      <c r="I7" s="82">
        <v>0.186</v>
      </c>
    </row>
    <row r="8" spans="1:9">
      <c r="A8" s="79">
        <v>41609</v>
      </c>
      <c r="B8" s="82">
        <v>7.2999999999999995E-2</v>
      </c>
      <c r="C8" s="82">
        <v>6.2E-2</v>
      </c>
      <c r="D8" s="82">
        <v>0.24399999999999999</v>
      </c>
      <c r="E8" s="82">
        <v>0.29699999999999999</v>
      </c>
      <c r="F8" s="82">
        <v>0.371</v>
      </c>
      <c r="G8" s="82">
        <v>2.3E-2</v>
      </c>
      <c r="H8" s="82">
        <v>0.106</v>
      </c>
      <c r="I8" s="82">
        <v>0.19500000000000001</v>
      </c>
    </row>
    <row r="9" spans="1:9">
      <c r="A9" s="79">
        <v>41791</v>
      </c>
      <c r="B9" s="82">
        <v>6.0999999999999999E-2</v>
      </c>
      <c r="C9" s="82">
        <v>6.3E-2</v>
      </c>
      <c r="D9" s="82">
        <v>0.24399999999999999</v>
      </c>
      <c r="E9" s="82">
        <v>0.29699999999999999</v>
      </c>
      <c r="F9" s="82">
        <v>0.35799999999999998</v>
      </c>
      <c r="G9" s="82">
        <v>2.5000000000000001E-2</v>
      </c>
      <c r="H9" s="82">
        <v>0.121</v>
      </c>
      <c r="I9" s="82">
        <v>0.189</v>
      </c>
    </row>
    <row r="10" spans="1:9">
      <c r="A10" s="79">
        <v>41974</v>
      </c>
      <c r="B10" s="82">
        <v>6.5000000000000002E-2</v>
      </c>
      <c r="C10" s="82">
        <v>6.5000000000000002E-2</v>
      </c>
      <c r="D10" s="82">
        <v>0.25</v>
      </c>
      <c r="E10" s="82">
        <v>0.28499999999999998</v>
      </c>
      <c r="F10" s="82">
        <v>0.35</v>
      </c>
      <c r="G10" s="82">
        <v>2.5000000000000001E-2</v>
      </c>
      <c r="H10" s="82">
        <v>0.12</v>
      </c>
      <c r="I10" s="82">
        <v>0.19</v>
      </c>
    </row>
    <row r="11" spans="1:9">
      <c r="A11" s="79">
        <v>42156</v>
      </c>
      <c r="B11" s="82">
        <v>5.5E-2</v>
      </c>
      <c r="C11" s="82">
        <v>6.8000000000000005E-2</v>
      </c>
      <c r="D11" s="82">
        <v>0.24299999999999999</v>
      </c>
      <c r="E11" s="82">
        <v>0.26</v>
      </c>
      <c r="F11" s="82">
        <v>0.316</v>
      </c>
      <c r="G11" s="82">
        <v>2.3E-2</v>
      </c>
      <c r="H11" s="82">
        <v>0.122</v>
      </c>
      <c r="I11" s="82">
        <v>0.22800000000000001</v>
      </c>
    </row>
    <row r="12" spans="1:9">
      <c r="A12" s="79">
        <v>42339</v>
      </c>
      <c r="B12" s="82">
        <v>5.2999999999999999E-2</v>
      </c>
      <c r="C12" s="82">
        <v>6.5000000000000002E-2</v>
      </c>
      <c r="D12" s="82">
        <v>0.23499999999999999</v>
      </c>
      <c r="E12" s="82">
        <v>0.26400000000000001</v>
      </c>
      <c r="F12" s="82">
        <v>0.317</v>
      </c>
      <c r="G12" s="82">
        <v>2.9000000000000001E-2</v>
      </c>
      <c r="H12" s="82">
        <v>0.13600000000000001</v>
      </c>
      <c r="I12" s="82">
        <v>0.219</v>
      </c>
    </row>
    <row r="13" spans="1:9">
      <c r="A13" s="79">
        <v>42522</v>
      </c>
      <c r="B13" s="82">
        <v>4.8000000000000001E-2</v>
      </c>
      <c r="C13" s="82">
        <v>6.7000000000000004E-2</v>
      </c>
      <c r="D13" s="82">
        <v>0.22700000000000001</v>
      </c>
      <c r="E13" s="82">
        <v>0.27400000000000002</v>
      </c>
      <c r="F13" s="82">
        <v>0.32200000000000001</v>
      </c>
      <c r="G13" s="82">
        <v>3.1E-2</v>
      </c>
      <c r="H13" s="82">
        <v>0.152</v>
      </c>
      <c r="I13" s="82">
        <v>0.20100000000000001</v>
      </c>
    </row>
    <row r="14" spans="1:9">
      <c r="A14" s="79">
        <v>42705</v>
      </c>
      <c r="B14" s="82">
        <v>5.2999999999999999E-2</v>
      </c>
      <c r="C14" s="82">
        <v>7.0000000000000007E-2</v>
      </c>
      <c r="D14" s="82">
        <v>0.23</v>
      </c>
      <c r="E14" s="82">
        <v>0.27</v>
      </c>
      <c r="F14" s="82">
        <v>0.32400000000000001</v>
      </c>
      <c r="G14" s="82">
        <v>0.03</v>
      </c>
      <c r="H14" s="82">
        <v>0.153</v>
      </c>
      <c r="I14" s="82">
        <v>0.19500000000000001</v>
      </c>
    </row>
    <row r="15" spans="1:9">
      <c r="A15" s="79">
        <v>42887</v>
      </c>
      <c r="B15" s="82">
        <v>4.8000000000000001E-2</v>
      </c>
      <c r="C15" s="82">
        <v>7.6999999999999999E-2</v>
      </c>
      <c r="D15" s="82">
        <v>0.23499999999999999</v>
      </c>
      <c r="E15" s="82">
        <v>0.248</v>
      </c>
      <c r="F15" s="82">
        <v>0.29599999999999999</v>
      </c>
      <c r="G15" s="82">
        <v>2.9000000000000001E-2</v>
      </c>
      <c r="H15" s="82">
        <v>0.16800000000000001</v>
      </c>
      <c r="I15" s="82">
        <v>0.19500000000000001</v>
      </c>
    </row>
    <row r="16" spans="1:9">
      <c r="A16" s="79">
        <v>43070</v>
      </c>
      <c r="B16" s="82">
        <v>5.5E-2</v>
      </c>
      <c r="C16" s="82">
        <v>7.0000000000000007E-2</v>
      </c>
      <c r="D16" s="82">
        <v>0.252</v>
      </c>
      <c r="E16" s="82">
        <v>0.23200000000000001</v>
      </c>
      <c r="F16" s="82">
        <v>0.28699999999999998</v>
      </c>
      <c r="G16" s="82">
        <v>2.8000000000000001E-2</v>
      </c>
      <c r="H16" s="82">
        <v>0.16900000000000001</v>
      </c>
      <c r="I16" s="82">
        <v>0.193</v>
      </c>
    </row>
    <row r="17" spans="1:9">
      <c r="A17" s="79">
        <v>43252</v>
      </c>
      <c r="B17" s="82">
        <v>5.0999999999999997E-2</v>
      </c>
      <c r="C17" s="82">
        <v>7.6999999999999999E-2</v>
      </c>
      <c r="D17" s="82">
        <v>0.254</v>
      </c>
      <c r="E17" s="82">
        <v>0.223</v>
      </c>
      <c r="F17" s="82">
        <v>0.27400000000000002</v>
      </c>
      <c r="G17" s="82">
        <v>3.3000000000000002E-2</v>
      </c>
      <c r="H17" s="82">
        <v>0.14599999999999999</v>
      </c>
      <c r="I17" s="82">
        <v>0.216</v>
      </c>
    </row>
    <row r="18" spans="1:9">
      <c r="A18" s="79">
        <v>43435</v>
      </c>
      <c r="B18" s="82">
        <v>5.2999999999999999E-2</v>
      </c>
      <c r="C18" s="82">
        <v>7.3999999999999996E-2</v>
      </c>
      <c r="D18" s="82">
        <v>0.26400000000000001</v>
      </c>
      <c r="E18" s="82">
        <v>0.22500000000000001</v>
      </c>
      <c r="F18" s="82">
        <v>0.27800000000000002</v>
      </c>
      <c r="G18" s="82">
        <v>0.03</v>
      </c>
      <c r="H18" s="82">
        <v>0.13200000000000001</v>
      </c>
      <c r="I18" s="82">
        <v>0.221</v>
      </c>
    </row>
    <row r="19" spans="1:9">
      <c r="A19" s="79">
        <v>43617</v>
      </c>
      <c r="B19" s="82">
        <v>4.9000000000000002E-2</v>
      </c>
      <c r="C19" s="82">
        <v>8.5000000000000006E-2</v>
      </c>
      <c r="D19" s="82">
        <v>0.26200000000000001</v>
      </c>
      <c r="E19" s="82">
        <v>0.22500000000000001</v>
      </c>
      <c r="F19" s="82">
        <v>0.27400000000000002</v>
      </c>
      <c r="G19" s="82">
        <v>2.8000000000000001E-2</v>
      </c>
      <c r="H19" s="82">
        <v>0.14099999999999999</v>
      </c>
      <c r="I19" s="82">
        <v>0.21099999999999999</v>
      </c>
    </row>
    <row r="20" spans="1:9">
      <c r="A20" s="79">
        <v>43800</v>
      </c>
      <c r="B20" s="82">
        <v>5.8000000000000003E-2</v>
      </c>
      <c r="C20" s="82">
        <v>7.8E-2</v>
      </c>
      <c r="D20" s="82">
        <v>0.26400000000000001</v>
      </c>
      <c r="E20" s="82">
        <v>0.221</v>
      </c>
      <c r="F20" s="82">
        <v>0.27900000000000003</v>
      </c>
      <c r="G20" s="82">
        <v>3.3000000000000002E-2</v>
      </c>
      <c r="H20" s="82">
        <v>0.14000000000000001</v>
      </c>
      <c r="I20" s="82">
        <v>0.20499999999999999</v>
      </c>
    </row>
    <row r="21" spans="1:9">
      <c r="B21" s="432"/>
      <c r="C21" s="432"/>
      <c r="D21" s="432"/>
    </row>
    <row r="22" spans="1:9">
      <c r="A22" s="5" t="s">
        <v>173</v>
      </c>
      <c r="B22" s="432"/>
      <c r="C22" s="432"/>
      <c r="D22" s="432"/>
    </row>
    <row r="23" spans="1:9">
      <c r="A23" s="5" t="s">
        <v>174</v>
      </c>
      <c r="B23" s="432"/>
      <c r="C23" s="432"/>
      <c r="D23" s="432"/>
    </row>
    <row r="24" spans="1:9">
      <c r="A24" s="5" t="s">
        <v>175</v>
      </c>
      <c r="B24" s="432"/>
      <c r="C24" s="432"/>
      <c r="D24" s="432"/>
    </row>
    <row r="25" spans="1:9">
      <c r="A25" s="5" t="s">
        <v>176</v>
      </c>
      <c r="B25" s="432"/>
      <c r="C25" s="432"/>
      <c r="D25" s="43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aReferencia xmlns="7086feac-213a-4760-bfdb-fdbe4374c4a2">2020-04-30T03:00:00+00:00</DataReferencia>
    <DataPrimeiraPublicacao xmlns="59fd1f5f-b86d-4ade-a4f9-0d916cac7502">2020-05-15T18:20:21+00:00</DataPrimeiraPublicacao>
    <Ordem xmlns="7086feac-213a-4760-bfdb-fdbe4374c4a2">7</Ordem>
    <TaxCatchAll xmlns="59fd1f5f-b86d-4ade-a4f9-0d916cac7502"/>
  </documentManagement>
</p:properties>
</file>

<file path=customXml/item2.xml><?xml version="1.0" encoding="utf-8"?>
<ct:contentTypeSchema xmlns:ct="http://schemas.microsoft.com/office/2006/metadata/contentType" xmlns:ma="http://schemas.microsoft.com/office/2006/metadata/properties/metaAttributes" ct:_="" ma:_="" ma:contentTypeName="PublicacaoSuplementar" ma:contentTypeID="0x010100C6C3724B7D980D49A32EF27AB77F9D0600DD9AEC18675D9447A8018FBDB48D3EC3" ma:contentTypeVersion="11" ma:contentTypeDescription="Crie um novo documento." ma:contentTypeScope="" ma:versionID="9f28205426d9047ae55a90e9b7d1b1c8">
  <xsd:schema xmlns:xsd="http://www.w3.org/2001/XMLSchema" xmlns:xs="http://www.w3.org/2001/XMLSchema" xmlns:p="http://schemas.microsoft.com/office/2006/metadata/properties" xmlns:ns2="59fd1f5f-b86d-4ade-a4f9-0d916cac7502" xmlns:ns3="7086feac-213a-4760-bfdb-fdbe4374c4a2" targetNamespace="http://schemas.microsoft.com/office/2006/metadata/properties" ma:root="true" ma:fieldsID="de9eb71e478eb316fdc2a75e50c58f39" ns2:_="" ns3:_="">
    <xsd:import namespace="59fd1f5f-b86d-4ade-a4f9-0d916cac7502"/>
    <xsd:import namespace="7086feac-213a-4760-bfdb-fdbe4374c4a2"/>
    <xsd:element name="properties">
      <xsd:complexType>
        <xsd:sequence>
          <xsd:element name="documentManagement">
            <xsd:complexType>
              <xsd:all>
                <xsd:element ref="ns2:TaxCatchAll" minOccurs="0"/>
                <xsd:element ref="ns2:TaxCatchAllLabel" minOccurs="0"/>
                <xsd:element ref="ns2:DataPrimeiraPublicacao" minOccurs="0"/>
                <xsd:element ref="ns3:Ordem" minOccurs="0"/>
                <xsd:element ref="ns3:DataRefer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fd1f5f-b86d-4ade-a4f9-0d916cac7502" elementFormDefault="qualified">
    <xsd:import namespace="http://schemas.microsoft.com/office/2006/documentManagement/types"/>
    <xsd:import namespace="http://schemas.microsoft.com/office/infopath/2007/PartnerControls"/>
    <xsd:element name="TaxCatchAll" ma:index="2" nillable="true" ma:displayName="Coluna Global de Taxonomia" ma:hidden="true" ma:list="{349f7cee-eae2-4fd8-a89d-c4ac7b1ab4c5}" ma:internalName="TaxCatchAll" ma:showField="CatchAllData" ma:web="7086feac-213a-4760-bfdb-fdbe4374c4a2">
      <xsd:complexType>
        <xsd:complexContent>
          <xsd:extension base="dms:MultiChoiceLookup">
            <xsd:sequence>
              <xsd:element name="Value" type="dms:Lookup" maxOccurs="unbounded" minOccurs="0" nillable="true"/>
            </xsd:sequence>
          </xsd:extension>
        </xsd:complexContent>
      </xsd:complexType>
    </xsd:element>
    <xsd:element name="TaxCatchAllLabel" ma:index="3" nillable="true" ma:displayName="Coluna Global de Taxonomia1" ma:hidden="true" ma:list="{349f7cee-eae2-4fd8-a89d-c4ac7b1ab4c5}" ma:internalName="TaxCatchAllLabel" ma:readOnly="true" ma:showField="CatchAllDataLabel" ma:web="7086feac-213a-4760-bfdb-fdbe4374c4a2">
      <xsd:complexType>
        <xsd:complexContent>
          <xsd:extension base="dms:MultiChoiceLookup">
            <xsd:sequence>
              <xsd:element name="Value" type="dms:Lookup" maxOccurs="unbounded" minOccurs="0" nillable="true"/>
            </xsd:sequence>
          </xsd:extension>
        </xsd:complexContent>
      </xsd:complexType>
    </xsd:element>
    <xsd:element name="DataPrimeiraPublicacao" ma:index="4" nillable="true" ma:displayName="Data da Primeira Publicação" ma:default="[today]" ma:format="DateTime" ma:hidden="true" ma:internalName="DataPrimeiraPublicacao"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086feac-213a-4760-bfdb-fdbe4374c4a2" elementFormDefault="qualified">
    <xsd:import namespace="http://schemas.microsoft.com/office/2006/documentManagement/types"/>
    <xsd:import namespace="http://schemas.microsoft.com/office/infopath/2007/PartnerControls"/>
    <xsd:element name="Ordem" ma:index="10" nillable="true" ma:displayName="Ordem" ma:description="" ma:indexed="true" ma:internalName="Ordem" ma:percentage="FALSE">
      <xsd:simpleType>
        <xsd:restriction base="dms:Number"/>
      </xsd:simpleType>
    </xsd:element>
    <xsd:element name="DataReferencia" ma:index="11" nillable="true" ma:displayName="DataReferencia" ma:description="" ma:format="DateTime" ma:internalName="DataReferenci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04560d3-a704-4f13-8370-2353aa785e1d" ContentTypeId="0x0101" PreviousValue="false"/>
</file>

<file path=customXml/itemProps1.xml><?xml version="1.0" encoding="utf-8"?>
<ds:datastoreItem xmlns:ds="http://schemas.openxmlformats.org/officeDocument/2006/customXml" ds:itemID="{31A36D8A-204A-404C-9FF2-7FF4E3773ACB}">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 ds:uri="http://purl.org/dc/elements/1.1/"/>
  </ds:schemaRefs>
</ds:datastoreItem>
</file>

<file path=customXml/itemProps2.xml><?xml version="1.0" encoding="utf-8"?>
<ds:datastoreItem xmlns:ds="http://schemas.openxmlformats.org/officeDocument/2006/customXml" ds:itemID="{06A3AD86-B87B-4B5B-B217-1B17555141CE}"/>
</file>

<file path=customXml/itemProps3.xml><?xml version="1.0" encoding="utf-8"?>
<ds:datastoreItem xmlns:ds="http://schemas.openxmlformats.org/officeDocument/2006/customXml" ds:itemID="{710954B6-CA01-4441-8C2B-9E9C40435131}">
  <ds:schemaRefs>
    <ds:schemaRef ds:uri="http://schemas.microsoft.com/sharepoint/v3/contenttype/forms"/>
  </ds:schemaRefs>
</ds:datastoreItem>
</file>

<file path=customXml/itemProps4.xml><?xml version="1.0" encoding="utf-8"?>
<ds:datastoreItem xmlns:ds="http://schemas.openxmlformats.org/officeDocument/2006/customXml" ds:itemID="{119007FF-E495-4F1E-994E-5B75962525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87</vt:i4>
      </vt:variant>
    </vt:vector>
  </HeadingPairs>
  <TitlesOfParts>
    <vt:vector size="87" baseType="lpstr">
      <vt:lpstr>Capa</vt:lpstr>
      <vt:lpstr>Folha de rosto</vt:lpstr>
      <vt:lpstr>Índice</vt:lpstr>
      <vt:lpstr>Graf 1.1.1</vt:lpstr>
      <vt:lpstr>Graf 1.1.2</vt:lpstr>
      <vt:lpstr>Graf 1.1.3</vt:lpstr>
      <vt:lpstr>Graf 1.1.4</vt:lpstr>
      <vt:lpstr>Graf 1.1.5</vt:lpstr>
      <vt:lpstr>Graf 1.1.6</vt:lpstr>
      <vt:lpstr>Graf 1.1.7</vt:lpstr>
      <vt:lpstr>Graf 1.1.8</vt:lpstr>
      <vt:lpstr>Graf 1.1.9</vt:lpstr>
      <vt:lpstr>Graf 1.1.10</vt:lpstr>
      <vt:lpstr>Graf 1.1.11</vt:lpstr>
      <vt:lpstr>Graf 1.1.12</vt:lpstr>
      <vt:lpstr>Graf 1.1.13</vt:lpstr>
      <vt:lpstr>Graf 1.1.14</vt:lpstr>
      <vt:lpstr>Graf 1.1.15</vt:lpstr>
      <vt:lpstr>Graf 1.2.2.1</vt:lpstr>
      <vt:lpstr>Graf 1.2.3.1</vt:lpstr>
      <vt:lpstr>Graf 1.2.3.2</vt:lpstr>
      <vt:lpstr>Graf 1.2.3.3</vt:lpstr>
      <vt:lpstr>Graf 1.2.3.4</vt:lpstr>
      <vt:lpstr>Graf 1.2.3.5</vt:lpstr>
      <vt:lpstr>Graf 1.2.3.6</vt:lpstr>
      <vt:lpstr>Graf 1.2.3.7</vt:lpstr>
      <vt:lpstr>Graf 1.2.3.8</vt:lpstr>
      <vt:lpstr>Tab 1.2.3.1</vt:lpstr>
      <vt:lpstr>Graf 1.2.3.9</vt:lpstr>
      <vt:lpstr>Graf 1.2.4.1</vt:lpstr>
      <vt:lpstr>Graf 1.2.4.2</vt:lpstr>
      <vt:lpstr>Graf 1.2.4.3</vt:lpstr>
      <vt:lpstr>Graf 1.2.4.4</vt:lpstr>
      <vt:lpstr>Graf 1.2.4.5</vt:lpstr>
      <vt:lpstr>Graf 1.2.4.6</vt:lpstr>
      <vt:lpstr>Graf 1.2.4.7</vt:lpstr>
      <vt:lpstr>Graf 1.2.4.8</vt:lpstr>
      <vt:lpstr>Graf 1.2.4.9</vt:lpstr>
      <vt:lpstr>Graf 1.2.4.10</vt:lpstr>
      <vt:lpstr>Graf 1.2.4.11</vt:lpstr>
      <vt:lpstr>Graf 1.2.5.1</vt:lpstr>
      <vt:lpstr>Graf 1.2.5.2</vt:lpstr>
      <vt:lpstr>Graf 1.2.6.1</vt:lpstr>
      <vt:lpstr>Graf 1.2.6.2</vt:lpstr>
      <vt:lpstr>Graf 1.2.6.3</vt:lpstr>
      <vt:lpstr>Graf 1.3.1</vt:lpstr>
      <vt:lpstr>Graf 1.3.2</vt:lpstr>
      <vt:lpstr>Graf 1.3.3</vt:lpstr>
      <vt:lpstr>Graf 1.3.4</vt:lpstr>
      <vt:lpstr>Graf 1.3.5</vt:lpstr>
      <vt:lpstr>Graf 1.3.6</vt:lpstr>
      <vt:lpstr>Graf 1.3.7</vt:lpstr>
      <vt:lpstr>Graf 1.4.1</vt:lpstr>
      <vt:lpstr>Graf 1.4.2</vt:lpstr>
      <vt:lpstr>Graf 1.4.3</vt:lpstr>
      <vt:lpstr>Graf 1.4.4</vt:lpstr>
      <vt:lpstr>Graf 1.4.5</vt:lpstr>
      <vt:lpstr>Graf 1.4.6</vt:lpstr>
      <vt:lpstr>Tab 1.5.1.1</vt:lpstr>
      <vt:lpstr>Graf 1.5.1.1</vt:lpstr>
      <vt:lpstr>Graf 1.5.1.2</vt:lpstr>
      <vt:lpstr>Graf 1.5.1.3</vt:lpstr>
      <vt:lpstr>Graf 1.5.1.4</vt:lpstr>
      <vt:lpstr>Graf 1.5.2.1</vt:lpstr>
      <vt:lpstr>Graf 1.5.2.2</vt:lpstr>
      <vt:lpstr>Graf 1.5.2.3</vt:lpstr>
      <vt:lpstr>Graf 1.5.2.4</vt:lpstr>
      <vt:lpstr>Tab 1.6.2.1</vt:lpstr>
      <vt:lpstr>Tab 1.6.2.2</vt:lpstr>
      <vt:lpstr>Tab 1.6.2.3</vt:lpstr>
      <vt:lpstr>Graf 1.6.3.1</vt:lpstr>
      <vt:lpstr>Graf 1.6.3.2</vt:lpstr>
      <vt:lpstr>Tab 1.6.4.1</vt:lpstr>
      <vt:lpstr>Graf 1.6.4.1</vt:lpstr>
      <vt:lpstr>Graf 1.6.5.1</vt:lpstr>
      <vt:lpstr>Graf 1.7.1</vt:lpstr>
      <vt:lpstr>Graf 1.7.2</vt:lpstr>
      <vt:lpstr>Tab 1.7.1</vt:lpstr>
      <vt:lpstr>Graf 1.7.3</vt:lpstr>
      <vt:lpstr>Graf 1.7.4</vt:lpstr>
      <vt:lpstr>Graf 1.7.5</vt:lpstr>
      <vt:lpstr>Graf 2.1.1</vt:lpstr>
      <vt:lpstr>Graf 2.1.2</vt:lpstr>
      <vt:lpstr>Graf 2.1.3</vt:lpstr>
      <vt:lpstr>Tab 2.1.1</vt:lpstr>
      <vt:lpstr>Tab 2.2.5.1</vt:lpstr>
      <vt:lpstr>Plan1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estatistico</dc:title>
  <dc:creator/>
  <cp:lastModifiedBy/>
  <dcterms:created xsi:type="dcterms:W3CDTF">2018-09-17T17:33:45Z</dcterms:created>
  <dcterms:modified xsi:type="dcterms:W3CDTF">2020-05-15T18:04:40Z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0x010100C6C3724B7D980D49A32EF27AB77F9D0600DD9AEC18675D9447A8018FBDB48D3EC3</vt:lpwstr>
  </property>
</Properties>
</file>